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amdi Abidi\Desktop\Support Technique\Table Modbus LoRa\EU 868\"/>
    </mc:Choice>
  </mc:AlternateContent>
  <xr:revisionPtr revIDLastSave="0" documentId="13_ncr:1_{054D3C93-746C-4DDE-99BF-E2564E4F4784}" xr6:coauthVersionLast="47" xr6:coauthVersionMax="47" xr10:uidLastSave="{00000000-0000-0000-0000-000000000000}"/>
  <bookViews>
    <workbookView xWindow="28680" yWindow="-3495" windowWidth="38640" windowHeight="21120" activeTab="2" xr2:uid="{00000000-000D-0000-FFFF-FFFF00000000}"/>
  </bookViews>
  <sheets>
    <sheet name="Registres de configuration " sheetId="8" r:id="rId1"/>
    <sheet name="Configuration du CSV" sheetId="15" r:id="rId2"/>
    <sheet name="Registres de statut" sheetId="9" r:id="rId3"/>
    <sheet name="Table Modbus" sheetId="10" r:id="rId4"/>
    <sheet name="Registers Format" sheetId="13" r:id="rId5"/>
    <sheet name="Voir page réseau" sheetId="12" r:id="rId6"/>
  </sheets>
  <definedNames>
    <definedName name="OFFSET">#REF!</definedName>
    <definedName name="OFFSET_TX">#REF!</definedName>
    <definedName name="_xlnm.Print_Area" localSheetId="2">'Registres de statut'!$A$2:$Q$45</definedName>
    <definedName name="_xlnm.Print_Area" localSheetId="5">'Voir page réseau'!$B$3:$M$35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15" i="10" l="1"/>
  <c r="AC16" i="10"/>
  <c r="AC17" i="10"/>
  <c r="AC18" i="10"/>
  <c r="AC19" i="10"/>
  <c r="AC20" i="10"/>
  <c r="AC21" i="10"/>
  <c r="AC22" i="10"/>
  <c r="AC23" i="10"/>
  <c r="AC24" i="10"/>
  <c r="AC25" i="10"/>
  <c r="AC26" i="10"/>
  <c r="AC27" i="10"/>
  <c r="AC28" i="10"/>
  <c r="AC29" i="10"/>
  <c r="AC30" i="10"/>
  <c r="AC31" i="10"/>
  <c r="AC32" i="10"/>
  <c r="AC33" i="10"/>
  <c r="AC34" i="10"/>
  <c r="F55" i="10"/>
  <c r="F76" i="10" s="1"/>
  <c r="F104" i="10" s="1"/>
  <c r="F131" i="10" s="1"/>
  <c r="F54" i="10"/>
  <c r="F75" i="10" s="1"/>
  <c r="F103" i="10" s="1"/>
  <c r="F130" i="10" s="1"/>
  <c r="F53" i="10"/>
  <c r="F74" i="10" s="1"/>
  <c r="F102" i="10" s="1"/>
  <c r="F129" i="10" s="1"/>
  <c r="F52" i="10"/>
  <c r="F73" i="10" s="1"/>
  <c r="F101" i="10" s="1"/>
  <c r="F128" i="10" s="1"/>
  <c r="F51" i="10"/>
  <c r="F72" i="10" s="1"/>
  <c r="F100" i="10" s="1"/>
  <c r="F127" i="10" s="1"/>
  <c r="F50" i="10"/>
  <c r="F71" i="10" s="1"/>
  <c r="F99" i="10" s="1"/>
  <c r="F126" i="10" s="1"/>
  <c r="F49" i="10"/>
  <c r="F70" i="10" s="1"/>
  <c r="F98" i="10" s="1"/>
  <c r="F125" i="10" s="1"/>
  <c r="F48" i="10"/>
  <c r="F69" i="10" s="1"/>
  <c r="F97" i="10" s="1"/>
  <c r="F124" i="10" s="1"/>
  <c r="F47" i="10"/>
  <c r="F68" i="10" s="1"/>
  <c r="F96" i="10" s="1"/>
  <c r="F123" i="10" s="1"/>
  <c r="F46" i="10"/>
  <c r="F67" i="10" s="1"/>
  <c r="F95" i="10" s="1"/>
  <c r="F122" i="10" s="1"/>
  <c r="F45" i="10"/>
  <c r="F66" i="10" s="1"/>
  <c r="F94" i="10" s="1"/>
  <c r="F121" i="10" s="1"/>
  <c r="F44" i="10"/>
  <c r="F65" i="10" s="1"/>
  <c r="F93" i="10" s="1"/>
  <c r="F120" i="10" s="1"/>
  <c r="F43" i="10"/>
  <c r="F64" i="10" s="1"/>
  <c r="F92" i="10" s="1"/>
  <c r="F119" i="10" s="1"/>
  <c r="F42" i="10"/>
  <c r="F63" i="10" s="1"/>
  <c r="F91" i="10" s="1"/>
  <c r="F118" i="10" s="1"/>
  <c r="F41" i="10"/>
  <c r="F62" i="10" s="1"/>
  <c r="F90" i="10" s="1"/>
  <c r="F117" i="10" s="1"/>
  <c r="F40" i="10"/>
  <c r="F61" i="10" s="1"/>
  <c r="F89" i="10" s="1"/>
  <c r="F116" i="10" s="1"/>
  <c r="F39" i="10"/>
  <c r="F60" i="10" s="1"/>
  <c r="F88" i="10" s="1"/>
  <c r="F115" i="10" s="1"/>
  <c r="F38" i="10"/>
  <c r="F59" i="10" s="1"/>
  <c r="F87" i="10" s="1"/>
  <c r="F114" i="10" s="1"/>
  <c r="F37" i="10"/>
  <c r="F58" i="10" s="1"/>
  <c r="F86" i="10" s="1"/>
  <c r="F113" i="10" s="1"/>
  <c r="F36" i="10"/>
  <c r="F57" i="10" s="1"/>
  <c r="F85" i="10" s="1"/>
  <c r="F112" i="10" s="1"/>
  <c r="U55" i="10"/>
  <c r="U76" i="10" s="1"/>
  <c r="U104" i="10" s="1"/>
  <c r="U131" i="10" s="1"/>
  <c r="U54" i="10"/>
  <c r="U75" i="10" s="1"/>
  <c r="U103" i="10" s="1"/>
  <c r="U130" i="10" s="1"/>
  <c r="U53" i="10"/>
  <c r="U74" i="10" s="1"/>
  <c r="U102" i="10" s="1"/>
  <c r="U129" i="10" s="1"/>
  <c r="U52" i="10"/>
  <c r="U73" i="10" s="1"/>
  <c r="U101" i="10" s="1"/>
  <c r="U128" i="10" s="1"/>
  <c r="U51" i="10"/>
  <c r="U72" i="10" s="1"/>
  <c r="U100" i="10" s="1"/>
  <c r="U127" i="10" s="1"/>
  <c r="U50" i="10"/>
  <c r="U71" i="10" s="1"/>
  <c r="U99" i="10" s="1"/>
  <c r="U126" i="10" s="1"/>
  <c r="U49" i="10"/>
  <c r="U70" i="10" s="1"/>
  <c r="U98" i="10" s="1"/>
  <c r="U125" i="10" s="1"/>
  <c r="U48" i="10"/>
  <c r="U69" i="10" s="1"/>
  <c r="U97" i="10" s="1"/>
  <c r="U124" i="10" s="1"/>
  <c r="U47" i="10"/>
  <c r="U68" i="10" s="1"/>
  <c r="U96" i="10" s="1"/>
  <c r="U123" i="10" s="1"/>
  <c r="U46" i="10"/>
  <c r="U67" i="10" s="1"/>
  <c r="U95" i="10" s="1"/>
  <c r="U122" i="10" s="1"/>
  <c r="U45" i="10"/>
  <c r="U66" i="10" s="1"/>
  <c r="U94" i="10" s="1"/>
  <c r="U121" i="10" s="1"/>
  <c r="U44" i="10"/>
  <c r="U65" i="10" s="1"/>
  <c r="U93" i="10" s="1"/>
  <c r="U120" i="10" s="1"/>
  <c r="U43" i="10"/>
  <c r="U64" i="10" s="1"/>
  <c r="U92" i="10" s="1"/>
  <c r="U119" i="10" s="1"/>
  <c r="U42" i="10"/>
  <c r="U63" i="10" s="1"/>
  <c r="U91" i="10" s="1"/>
  <c r="U118" i="10" s="1"/>
  <c r="U41" i="10"/>
  <c r="U62" i="10" s="1"/>
  <c r="U90" i="10" s="1"/>
  <c r="U117" i="10" s="1"/>
  <c r="U40" i="10"/>
  <c r="U61" i="10" s="1"/>
  <c r="U89" i="10" s="1"/>
  <c r="U116" i="10" s="1"/>
  <c r="U39" i="10"/>
  <c r="U60" i="10" s="1"/>
  <c r="U88" i="10" s="1"/>
  <c r="U115" i="10" s="1"/>
  <c r="U38" i="10"/>
  <c r="U59" i="10" s="1"/>
  <c r="U87" i="10" s="1"/>
  <c r="U114" i="10" s="1"/>
  <c r="U37" i="10"/>
  <c r="U58" i="10" s="1"/>
  <c r="U86" i="10" s="1"/>
  <c r="U113" i="10" s="1"/>
  <c r="U36" i="10"/>
  <c r="U57" i="10" s="1"/>
  <c r="U85" i="10" s="1"/>
  <c r="U112" i="10" s="1"/>
  <c r="T55" i="10"/>
  <c r="T76" i="10" s="1"/>
  <c r="T104" i="10" s="1"/>
  <c r="T131" i="10" s="1"/>
  <c r="T54" i="10"/>
  <c r="T75" i="10" s="1"/>
  <c r="T103" i="10" s="1"/>
  <c r="T130" i="10" s="1"/>
  <c r="T53" i="10"/>
  <c r="T74" i="10" s="1"/>
  <c r="T102" i="10" s="1"/>
  <c r="T129" i="10" s="1"/>
  <c r="T52" i="10"/>
  <c r="T73" i="10" s="1"/>
  <c r="T101" i="10" s="1"/>
  <c r="T128" i="10" s="1"/>
  <c r="T51" i="10"/>
  <c r="T72" i="10" s="1"/>
  <c r="T100" i="10" s="1"/>
  <c r="T127" i="10" s="1"/>
  <c r="T50" i="10"/>
  <c r="T71" i="10" s="1"/>
  <c r="T99" i="10" s="1"/>
  <c r="T126" i="10" s="1"/>
  <c r="T49" i="10"/>
  <c r="T70" i="10" s="1"/>
  <c r="T98" i="10" s="1"/>
  <c r="T125" i="10" s="1"/>
  <c r="T48" i="10"/>
  <c r="T69" i="10" s="1"/>
  <c r="T97" i="10" s="1"/>
  <c r="T124" i="10" s="1"/>
  <c r="T47" i="10"/>
  <c r="T68" i="10" s="1"/>
  <c r="T96" i="10" s="1"/>
  <c r="T123" i="10" s="1"/>
  <c r="T46" i="10"/>
  <c r="T67" i="10" s="1"/>
  <c r="T95" i="10" s="1"/>
  <c r="T122" i="10" s="1"/>
  <c r="T45" i="10"/>
  <c r="T66" i="10" s="1"/>
  <c r="T94" i="10" s="1"/>
  <c r="T121" i="10" s="1"/>
  <c r="T44" i="10"/>
  <c r="T65" i="10" s="1"/>
  <c r="T93" i="10" s="1"/>
  <c r="T120" i="10" s="1"/>
  <c r="T43" i="10"/>
  <c r="T64" i="10" s="1"/>
  <c r="T92" i="10" s="1"/>
  <c r="T119" i="10" s="1"/>
  <c r="T42" i="10"/>
  <c r="T63" i="10" s="1"/>
  <c r="T91" i="10" s="1"/>
  <c r="T118" i="10" s="1"/>
  <c r="T41" i="10"/>
  <c r="T62" i="10" s="1"/>
  <c r="T90" i="10" s="1"/>
  <c r="T117" i="10" s="1"/>
  <c r="T40" i="10"/>
  <c r="T61" i="10" s="1"/>
  <c r="T89" i="10" s="1"/>
  <c r="T116" i="10" s="1"/>
  <c r="T39" i="10"/>
  <c r="T60" i="10" s="1"/>
  <c r="T88" i="10" s="1"/>
  <c r="T115" i="10" s="1"/>
  <c r="T38" i="10"/>
  <c r="T59" i="10" s="1"/>
  <c r="T87" i="10" s="1"/>
  <c r="T114" i="10" s="1"/>
  <c r="T37" i="10"/>
  <c r="T58" i="10" s="1"/>
  <c r="T86" i="10" s="1"/>
  <c r="T113" i="10" s="1"/>
  <c r="T36" i="10"/>
  <c r="T57" i="10" s="1"/>
  <c r="T85" i="10" s="1"/>
  <c r="T112" i="10" s="1"/>
  <c r="V52" i="10"/>
  <c r="V73" i="10" s="1"/>
  <c r="V101" i="10" s="1"/>
  <c r="V128" i="10" s="1"/>
  <c r="V51" i="10"/>
  <c r="V72" i="10" s="1"/>
  <c r="V100" i="10" s="1"/>
  <c r="V127" i="10" s="1"/>
  <c r="V50" i="10"/>
  <c r="V71" i="10" s="1"/>
  <c r="V99" i="10" s="1"/>
  <c r="V126" i="10" s="1"/>
  <c r="V49" i="10"/>
  <c r="V70" i="10" s="1"/>
  <c r="V98" i="10" s="1"/>
  <c r="V125" i="10" s="1"/>
  <c r="V48" i="10"/>
  <c r="V69" i="10" s="1"/>
  <c r="V97" i="10" s="1"/>
  <c r="V124" i="10" s="1"/>
  <c r="V47" i="10"/>
  <c r="V68" i="10" s="1"/>
  <c r="V96" i="10" s="1"/>
  <c r="V123" i="10" s="1"/>
  <c r="V46" i="10"/>
  <c r="V67" i="10" s="1"/>
  <c r="V95" i="10" s="1"/>
  <c r="V122" i="10" s="1"/>
  <c r="V45" i="10"/>
  <c r="V66" i="10" s="1"/>
  <c r="V94" i="10" s="1"/>
  <c r="V121" i="10" s="1"/>
  <c r="V44" i="10"/>
  <c r="V65" i="10" s="1"/>
  <c r="V93" i="10" s="1"/>
  <c r="V120" i="10" s="1"/>
  <c r="V43" i="10"/>
  <c r="V64" i="10" s="1"/>
  <c r="V92" i="10" s="1"/>
  <c r="V119" i="10" s="1"/>
  <c r="V42" i="10"/>
  <c r="V63" i="10" s="1"/>
  <c r="V91" i="10" s="1"/>
  <c r="V118" i="10" s="1"/>
  <c r="V41" i="10"/>
  <c r="V62" i="10" s="1"/>
  <c r="V90" i="10" s="1"/>
  <c r="V117" i="10" s="1"/>
  <c r="C13" i="8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S55" i="10"/>
  <c r="S76" i="10" s="1"/>
  <c r="S104" i="10" s="1"/>
  <c r="S131" i="10" s="1"/>
  <c r="S54" i="10"/>
  <c r="S75" i="10" s="1"/>
  <c r="S103" i="10" s="1"/>
  <c r="S130" i="10" s="1"/>
  <c r="S53" i="10"/>
  <c r="S74" i="10" s="1"/>
  <c r="S102" i="10" s="1"/>
  <c r="S129" i="10" s="1"/>
  <c r="S52" i="10"/>
  <c r="S73" i="10" s="1"/>
  <c r="S101" i="10" s="1"/>
  <c r="S128" i="10" s="1"/>
  <c r="S51" i="10"/>
  <c r="S72" i="10" s="1"/>
  <c r="S100" i="10" s="1"/>
  <c r="S127" i="10" s="1"/>
  <c r="S50" i="10"/>
  <c r="S71" i="10" s="1"/>
  <c r="S99" i="10" s="1"/>
  <c r="S126" i="10" s="1"/>
  <c r="S49" i="10"/>
  <c r="S70" i="10" s="1"/>
  <c r="S98" i="10" s="1"/>
  <c r="S125" i="10" s="1"/>
  <c r="S48" i="10"/>
  <c r="S69" i="10" s="1"/>
  <c r="S97" i="10" s="1"/>
  <c r="S124" i="10" s="1"/>
  <c r="S47" i="10"/>
  <c r="S68" i="10" s="1"/>
  <c r="S96" i="10" s="1"/>
  <c r="S123" i="10" s="1"/>
  <c r="S46" i="10"/>
  <c r="S67" i="10" s="1"/>
  <c r="S95" i="10" s="1"/>
  <c r="S122" i="10" s="1"/>
  <c r="S45" i="10"/>
  <c r="S66" i="10" s="1"/>
  <c r="S94" i="10" s="1"/>
  <c r="S121" i="10" s="1"/>
  <c r="S44" i="10"/>
  <c r="S65" i="10" s="1"/>
  <c r="S93" i="10" s="1"/>
  <c r="S120" i="10" s="1"/>
  <c r="S43" i="10"/>
  <c r="S64" i="10" s="1"/>
  <c r="S92" i="10" s="1"/>
  <c r="S119" i="10" s="1"/>
  <c r="S42" i="10"/>
  <c r="S63" i="10" s="1"/>
  <c r="S91" i="10" s="1"/>
  <c r="S118" i="10" s="1"/>
  <c r="S41" i="10"/>
  <c r="S62" i="10" s="1"/>
  <c r="S90" i="10" s="1"/>
  <c r="S117" i="10" s="1"/>
  <c r="S40" i="10"/>
  <c r="S61" i="10" s="1"/>
  <c r="S89" i="10" s="1"/>
  <c r="S116" i="10" s="1"/>
  <c r="S39" i="10"/>
  <c r="S60" i="10" s="1"/>
  <c r="S88" i="10" s="1"/>
  <c r="S115" i="10" s="1"/>
  <c r="S38" i="10"/>
  <c r="S59" i="10" s="1"/>
  <c r="S87" i="10" s="1"/>
  <c r="S114" i="10" s="1"/>
  <c r="S37" i="10"/>
  <c r="S58" i="10" s="1"/>
  <c r="S86" i="10" s="1"/>
  <c r="S113" i="10" s="1"/>
  <c r="S36" i="10"/>
  <c r="S57" i="10" s="1"/>
  <c r="S85" i="10" s="1"/>
  <c r="S112" i="10" s="1"/>
  <c r="C112" i="10"/>
  <c r="AC112" i="10" s="1"/>
  <c r="C85" i="10"/>
  <c r="AC85" i="10" s="1"/>
  <c r="C11" i="10"/>
  <c r="AC11" i="10" s="1"/>
  <c r="C9" i="8"/>
  <c r="C10" i="8"/>
  <c r="C11" i="8"/>
  <c r="O55" i="10"/>
  <c r="O76" i="10" s="1"/>
  <c r="O104" i="10" s="1"/>
  <c r="O131" i="10" s="1"/>
  <c r="R55" i="10"/>
  <c r="R76" i="10" s="1"/>
  <c r="R104" i="10" s="1"/>
  <c r="R131" i="10" s="1"/>
  <c r="N55" i="10"/>
  <c r="N76" i="10" s="1"/>
  <c r="N104" i="10" s="1"/>
  <c r="N131" i="10" s="1"/>
  <c r="M55" i="10"/>
  <c r="M76" i="10" s="1"/>
  <c r="M104" i="10" s="1"/>
  <c r="M131" i="10" s="1"/>
  <c r="L55" i="10"/>
  <c r="L76" i="10" s="1"/>
  <c r="L104" i="10" s="1"/>
  <c r="L131" i="10" s="1"/>
  <c r="Q55" i="10"/>
  <c r="Q76" i="10" s="1"/>
  <c r="Q104" i="10" s="1"/>
  <c r="Q131" i="10" s="1"/>
  <c r="P55" i="10"/>
  <c r="P76" i="10" s="1"/>
  <c r="P104" i="10" s="1"/>
  <c r="P131" i="10" s="1"/>
  <c r="K55" i="10"/>
  <c r="K76" i="10" s="1"/>
  <c r="K104" i="10" s="1"/>
  <c r="K131" i="10" s="1"/>
  <c r="J55" i="10"/>
  <c r="J76" i="10" s="1"/>
  <c r="J104" i="10" s="1"/>
  <c r="J131" i="10" s="1"/>
  <c r="I55" i="10"/>
  <c r="I76" i="10" s="1"/>
  <c r="I104" i="10" s="1"/>
  <c r="I131" i="10" s="1"/>
  <c r="H55" i="10"/>
  <c r="H76" i="10" s="1"/>
  <c r="H104" i="10" s="1"/>
  <c r="H131" i="10" s="1"/>
  <c r="E55" i="10"/>
  <c r="E76" i="10" s="1"/>
  <c r="E104" i="10" s="1"/>
  <c r="E131" i="10" s="1"/>
  <c r="D55" i="10"/>
  <c r="D76" i="10" s="1"/>
  <c r="D104" i="10" s="1"/>
  <c r="D131" i="10" s="1"/>
  <c r="O54" i="10"/>
  <c r="O75" i="10" s="1"/>
  <c r="O103" i="10" s="1"/>
  <c r="O130" i="10" s="1"/>
  <c r="R54" i="10"/>
  <c r="R75" i="10" s="1"/>
  <c r="R103" i="10" s="1"/>
  <c r="R130" i="10" s="1"/>
  <c r="N54" i="10"/>
  <c r="N75" i="10" s="1"/>
  <c r="N103" i="10" s="1"/>
  <c r="N130" i="10" s="1"/>
  <c r="M54" i="10"/>
  <c r="M75" i="10" s="1"/>
  <c r="M103" i="10" s="1"/>
  <c r="M130" i="10" s="1"/>
  <c r="L54" i="10"/>
  <c r="L75" i="10" s="1"/>
  <c r="L103" i="10" s="1"/>
  <c r="L130" i="10" s="1"/>
  <c r="Q54" i="10"/>
  <c r="Q75" i="10" s="1"/>
  <c r="Q103" i="10" s="1"/>
  <c r="Q130" i="10" s="1"/>
  <c r="P54" i="10"/>
  <c r="P75" i="10" s="1"/>
  <c r="P103" i="10" s="1"/>
  <c r="P130" i="10" s="1"/>
  <c r="K54" i="10"/>
  <c r="K75" i="10" s="1"/>
  <c r="K103" i="10" s="1"/>
  <c r="K130" i="10" s="1"/>
  <c r="J54" i="10"/>
  <c r="J75" i="10" s="1"/>
  <c r="J103" i="10" s="1"/>
  <c r="J130" i="10" s="1"/>
  <c r="I54" i="10"/>
  <c r="I75" i="10" s="1"/>
  <c r="I103" i="10" s="1"/>
  <c r="I130" i="10" s="1"/>
  <c r="H54" i="10"/>
  <c r="H75" i="10" s="1"/>
  <c r="H103" i="10" s="1"/>
  <c r="H130" i="10" s="1"/>
  <c r="E54" i="10"/>
  <c r="E75" i="10" s="1"/>
  <c r="E103" i="10" s="1"/>
  <c r="E130" i="10" s="1"/>
  <c r="D54" i="10"/>
  <c r="D75" i="10" s="1"/>
  <c r="D103" i="10" s="1"/>
  <c r="D130" i="10" s="1"/>
  <c r="O53" i="10"/>
  <c r="O74" i="10" s="1"/>
  <c r="O102" i="10" s="1"/>
  <c r="O129" i="10" s="1"/>
  <c r="R53" i="10"/>
  <c r="R74" i="10" s="1"/>
  <c r="R102" i="10" s="1"/>
  <c r="R129" i="10" s="1"/>
  <c r="N53" i="10"/>
  <c r="N74" i="10" s="1"/>
  <c r="N102" i="10" s="1"/>
  <c r="N129" i="10" s="1"/>
  <c r="M53" i="10"/>
  <c r="M74" i="10" s="1"/>
  <c r="M102" i="10" s="1"/>
  <c r="M129" i="10" s="1"/>
  <c r="L53" i="10"/>
  <c r="L74" i="10" s="1"/>
  <c r="L102" i="10" s="1"/>
  <c r="L129" i="10" s="1"/>
  <c r="Q53" i="10"/>
  <c r="Q74" i="10" s="1"/>
  <c r="Q102" i="10" s="1"/>
  <c r="Q129" i="10" s="1"/>
  <c r="P53" i="10"/>
  <c r="P74" i="10" s="1"/>
  <c r="P102" i="10" s="1"/>
  <c r="P129" i="10" s="1"/>
  <c r="K53" i="10"/>
  <c r="K74" i="10" s="1"/>
  <c r="K102" i="10" s="1"/>
  <c r="K129" i="10" s="1"/>
  <c r="J53" i="10"/>
  <c r="J74" i="10" s="1"/>
  <c r="J102" i="10" s="1"/>
  <c r="J129" i="10" s="1"/>
  <c r="I53" i="10"/>
  <c r="I74" i="10" s="1"/>
  <c r="I102" i="10" s="1"/>
  <c r="I129" i="10" s="1"/>
  <c r="H53" i="10"/>
  <c r="H74" i="10" s="1"/>
  <c r="H102" i="10" s="1"/>
  <c r="H129" i="10" s="1"/>
  <c r="E53" i="10"/>
  <c r="E74" i="10" s="1"/>
  <c r="E102" i="10" s="1"/>
  <c r="E129" i="10" s="1"/>
  <c r="D53" i="10"/>
  <c r="D74" i="10" s="1"/>
  <c r="D102" i="10" s="1"/>
  <c r="D129" i="10" s="1"/>
  <c r="O52" i="10"/>
  <c r="O73" i="10" s="1"/>
  <c r="O101" i="10" s="1"/>
  <c r="O128" i="10" s="1"/>
  <c r="R52" i="10"/>
  <c r="R73" i="10" s="1"/>
  <c r="R101" i="10" s="1"/>
  <c r="R128" i="10" s="1"/>
  <c r="N52" i="10"/>
  <c r="N73" i="10" s="1"/>
  <c r="N101" i="10" s="1"/>
  <c r="N128" i="10" s="1"/>
  <c r="M52" i="10"/>
  <c r="M73" i="10" s="1"/>
  <c r="M101" i="10" s="1"/>
  <c r="M128" i="10" s="1"/>
  <c r="L52" i="10"/>
  <c r="L73" i="10" s="1"/>
  <c r="L101" i="10" s="1"/>
  <c r="L128" i="10" s="1"/>
  <c r="Q52" i="10"/>
  <c r="Q73" i="10" s="1"/>
  <c r="Q101" i="10" s="1"/>
  <c r="Q128" i="10" s="1"/>
  <c r="P52" i="10"/>
  <c r="P73" i="10" s="1"/>
  <c r="P101" i="10" s="1"/>
  <c r="P128" i="10" s="1"/>
  <c r="K52" i="10"/>
  <c r="K73" i="10" s="1"/>
  <c r="K101" i="10" s="1"/>
  <c r="K128" i="10" s="1"/>
  <c r="J52" i="10"/>
  <c r="J73" i="10" s="1"/>
  <c r="J101" i="10" s="1"/>
  <c r="J128" i="10" s="1"/>
  <c r="I52" i="10"/>
  <c r="I73" i="10" s="1"/>
  <c r="I101" i="10" s="1"/>
  <c r="I128" i="10" s="1"/>
  <c r="H52" i="10"/>
  <c r="H73" i="10" s="1"/>
  <c r="H101" i="10" s="1"/>
  <c r="H128" i="10" s="1"/>
  <c r="E52" i="10"/>
  <c r="E73" i="10" s="1"/>
  <c r="E101" i="10" s="1"/>
  <c r="E128" i="10" s="1"/>
  <c r="D52" i="10"/>
  <c r="D73" i="10" s="1"/>
  <c r="D101" i="10" s="1"/>
  <c r="D128" i="10" s="1"/>
  <c r="O51" i="10"/>
  <c r="O72" i="10" s="1"/>
  <c r="O100" i="10" s="1"/>
  <c r="O127" i="10" s="1"/>
  <c r="R51" i="10"/>
  <c r="R72" i="10" s="1"/>
  <c r="R100" i="10" s="1"/>
  <c r="R127" i="10" s="1"/>
  <c r="N51" i="10"/>
  <c r="N72" i="10" s="1"/>
  <c r="N100" i="10" s="1"/>
  <c r="N127" i="10" s="1"/>
  <c r="M51" i="10"/>
  <c r="M72" i="10" s="1"/>
  <c r="M100" i="10" s="1"/>
  <c r="M127" i="10" s="1"/>
  <c r="L51" i="10"/>
  <c r="L72" i="10" s="1"/>
  <c r="L100" i="10" s="1"/>
  <c r="L127" i="10" s="1"/>
  <c r="Q51" i="10"/>
  <c r="Q72" i="10" s="1"/>
  <c r="Q100" i="10" s="1"/>
  <c r="Q127" i="10" s="1"/>
  <c r="P51" i="10"/>
  <c r="P72" i="10" s="1"/>
  <c r="P100" i="10" s="1"/>
  <c r="P127" i="10" s="1"/>
  <c r="K51" i="10"/>
  <c r="K72" i="10" s="1"/>
  <c r="K100" i="10" s="1"/>
  <c r="K127" i="10" s="1"/>
  <c r="J51" i="10"/>
  <c r="J72" i="10" s="1"/>
  <c r="J100" i="10" s="1"/>
  <c r="J127" i="10" s="1"/>
  <c r="I51" i="10"/>
  <c r="I72" i="10" s="1"/>
  <c r="I100" i="10" s="1"/>
  <c r="I127" i="10" s="1"/>
  <c r="H51" i="10"/>
  <c r="H72" i="10" s="1"/>
  <c r="H100" i="10" s="1"/>
  <c r="H127" i="10" s="1"/>
  <c r="E51" i="10"/>
  <c r="E72" i="10" s="1"/>
  <c r="E100" i="10" s="1"/>
  <c r="E127" i="10" s="1"/>
  <c r="D51" i="10"/>
  <c r="D72" i="10" s="1"/>
  <c r="D100" i="10" s="1"/>
  <c r="D127" i="10" s="1"/>
  <c r="O50" i="10"/>
  <c r="O71" i="10" s="1"/>
  <c r="O99" i="10" s="1"/>
  <c r="O126" i="10" s="1"/>
  <c r="R50" i="10"/>
  <c r="R71" i="10" s="1"/>
  <c r="R99" i="10" s="1"/>
  <c r="R126" i="10" s="1"/>
  <c r="N50" i="10"/>
  <c r="N71" i="10"/>
  <c r="N99" i="10" s="1"/>
  <c r="N126" i="10" s="1"/>
  <c r="M50" i="10"/>
  <c r="M71" i="10" s="1"/>
  <c r="M99" i="10" s="1"/>
  <c r="M126" i="10" s="1"/>
  <c r="L50" i="10"/>
  <c r="L71" i="10" s="1"/>
  <c r="L99" i="10" s="1"/>
  <c r="L126" i="10" s="1"/>
  <c r="Q50" i="10"/>
  <c r="Q71" i="10" s="1"/>
  <c r="Q99" i="10" s="1"/>
  <c r="Q126" i="10" s="1"/>
  <c r="P50" i="10"/>
  <c r="P71" i="10" s="1"/>
  <c r="P99" i="10" s="1"/>
  <c r="P126" i="10" s="1"/>
  <c r="K50" i="10"/>
  <c r="K71" i="10" s="1"/>
  <c r="K99" i="10" s="1"/>
  <c r="K126" i="10" s="1"/>
  <c r="J50" i="10"/>
  <c r="J71" i="10" s="1"/>
  <c r="J99" i="10" s="1"/>
  <c r="J126" i="10" s="1"/>
  <c r="I50" i="10"/>
  <c r="I71" i="10" s="1"/>
  <c r="I99" i="10" s="1"/>
  <c r="I126" i="10" s="1"/>
  <c r="H50" i="10"/>
  <c r="H71" i="10" s="1"/>
  <c r="H99" i="10" s="1"/>
  <c r="H126" i="10" s="1"/>
  <c r="E50" i="10"/>
  <c r="E71" i="10" s="1"/>
  <c r="E99" i="10" s="1"/>
  <c r="E126" i="10" s="1"/>
  <c r="D50" i="10"/>
  <c r="D71" i="10" s="1"/>
  <c r="D99" i="10" s="1"/>
  <c r="D126" i="10" s="1"/>
  <c r="O49" i="10"/>
  <c r="O70" i="10" s="1"/>
  <c r="O98" i="10" s="1"/>
  <c r="O125" i="10" s="1"/>
  <c r="R49" i="10"/>
  <c r="R70" i="10" s="1"/>
  <c r="R98" i="10" s="1"/>
  <c r="R125" i="10" s="1"/>
  <c r="N49" i="10"/>
  <c r="N70" i="10" s="1"/>
  <c r="N98" i="10" s="1"/>
  <c r="N125" i="10" s="1"/>
  <c r="M49" i="10"/>
  <c r="M70" i="10" s="1"/>
  <c r="M98" i="10" s="1"/>
  <c r="M125" i="10" s="1"/>
  <c r="L49" i="10"/>
  <c r="L70" i="10" s="1"/>
  <c r="L98" i="10" s="1"/>
  <c r="L125" i="10" s="1"/>
  <c r="Q49" i="10"/>
  <c r="Q70" i="10" s="1"/>
  <c r="Q98" i="10" s="1"/>
  <c r="Q125" i="10" s="1"/>
  <c r="P49" i="10"/>
  <c r="P70" i="10" s="1"/>
  <c r="P98" i="10" s="1"/>
  <c r="P125" i="10" s="1"/>
  <c r="K49" i="10"/>
  <c r="K70" i="10" s="1"/>
  <c r="K98" i="10" s="1"/>
  <c r="K125" i="10" s="1"/>
  <c r="J49" i="10"/>
  <c r="J70" i="10" s="1"/>
  <c r="J98" i="10" s="1"/>
  <c r="J125" i="10" s="1"/>
  <c r="I49" i="10"/>
  <c r="I70" i="10" s="1"/>
  <c r="I98" i="10" s="1"/>
  <c r="I125" i="10" s="1"/>
  <c r="H49" i="10"/>
  <c r="H70" i="10" s="1"/>
  <c r="H98" i="10" s="1"/>
  <c r="H125" i="10" s="1"/>
  <c r="E49" i="10"/>
  <c r="E70" i="10" s="1"/>
  <c r="E98" i="10" s="1"/>
  <c r="E125" i="10" s="1"/>
  <c r="D49" i="10"/>
  <c r="D70" i="10" s="1"/>
  <c r="D98" i="10" s="1"/>
  <c r="D125" i="10" s="1"/>
  <c r="O48" i="10"/>
  <c r="O69" i="10" s="1"/>
  <c r="O97" i="10" s="1"/>
  <c r="O124" i="10" s="1"/>
  <c r="R48" i="10"/>
  <c r="R69" i="10" s="1"/>
  <c r="R97" i="10" s="1"/>
  <c r="R124" i="10" s="1"/>
  <c r="N48" i="10"/>
  <c r="N69" i="10" s="1"/>
  <c r="N97" i="10" s="1"/>
  <c r="N124" i="10" s="1"/>
  <c r="M48" i="10"/>
  <c r="M69" i="10" s="1"/>
  <c r="M97" i="10" s="1"/>
  <c r="M124" i="10" s="1"/>
  <c r="L48" i="10"/>
  <c r="L69" i="10" s="1"/>
  <c r="L97" i="10" s="1"/>
  <c r="L124" i="10" s="1"/>
  <c r="Q48" i="10"/>
  <c r="Q69" i="10" s="1"/>
  <c r="Q97" i="10" s="1"/>
  <c r="Q124" i="10" s="1"/>
  <c r="P48" i="10"/>
  <c r="P69" i="10" s="1"/>
  <c r="P97" i="10" s="1"/>
  <c r="P124" i="10" s="1"/>
  <c r="K48" i="10"/>
  <c r="K69" i="10" s="1"/>
  <c r="K97" i="10" s="1"/>
  <c r="K124" i="10" s="1"/>
  <c r="J48" i="10"/>
  <c r="J69" i="10" s="1"/>
  <c r="J97" i="10" s="1"/>
  <c r="J124" i="10" s="1"/>
  <c r="I48" i="10"/>
  <c r="I69" i="10" s="1"/>
  <c r="I97" i="10" s="1"/>
  <c r="I124" i="10" s="1"/>
  <c r="H48" i="10"/>
  <c r="H69" i="10" s="1"/>
  <c r="H97" i="10" s="1"/>
  <c r="H124" i="10" s="1"/>
  <c r="E48" i="10"/>
  <c r="E69" i="10" s="1"/>
  <c r="E97" i="10" s="1"/>
  <c r="E124" i="10" s="1"/>
  <c r="D48" i="10"/>
  <c r="D69" i="10" s="1"/>
  <c r="D97" i="10" s="1"/>
  <c r="D124" i="10" s="1"/>
  <c r="O47" i="10"/>
  <c r="O68" i="10" s="1"/>
  <c r="O96" i="10" s="1"/>
  <c r="O123" i="10" s="1"/>
  <c r="R47" i="10"/>
  <c r="R68" i="10" s="1"/>
  <c r="R96" i="10" s="1"/>
  <c r="R123" i="10" s="1"/>
  <c r="N47" i="10"/>
  <c r="N68" i="10" s="1"/>
  <c r="N96" i="10" s="1"/>
  <c r="N123" i="10" s="1"/>
  <c r="M47" i="10"/>
  <c r="M68" i="10" s="1"/>
  <c r="M96" i="10" s="1"/>
  <c r="M123" i="10" s="1"/>
  <c r="L47" i="10"/>
  <c r="L68" i="10" s="1"/>
  <c r="L96" i="10" s="1"/>
  <c r="L123" i="10" s="1"/>
  <c r="Q47" i="10"/>
  <c r="Q68" i="10" s="1"/>
  <c r="Q96" i="10" s="1"/>
  <c r="Q123" i="10" s="1"/>
  <c r="P47" i="10"/>
  <c r="P68" i="10" s="1"/>
  <c r="P96" i="10" s="1"/>
  <c r="P123" i="10" s="1"/>
  <c r="K47" i="10"/>
  <c r="K68" i="10" s="1"/>
  <c r="K96" i="10" s="1"/>
  <c r="K123" i="10" s="1"/>
  <c r="J47" i="10"/>
  <c r="J68" i="10" s="1"/>
  <c r="J96" i="10" s="1"/>
  <c r="J123" i="10" s="1"/>
  <c r="I47" i="10"/>
  <c r="I68" i="10" s="1"/>
  <c r="I96" i="10" s="1"/>
  <c r="I123" i="10" s="1"/>
  <c r="H47" i="10"/>
  <c r="H68" i="10" s="1"/>
  <c r="H96" i="10" s="1"/>
  <c r="H123" i="10" s="1"/>
  <c r="E47" i="10"/>
  <c r="E68" i="10" s="1"/>
  <c r="E96" i="10" s="1"/>
  <c r="E123" i="10" s="1"/>
  <c r="D47" i="10"/>
  <c r="D68" i="10" s="1"/>
  <c r="D96" i="10" s="1"/>
  <c r="D123" i="10" s="1"/>
  <c r="O46" i="10"/>
  <c r="O67" i="10" s="1"/>
  <c r="O95" i="10" s="1"/>
  <c r="O122" i="10" s="1"/>
  <c r="R46" i="10"/>
  <c r="R67" i="10" s="1"/>
  <c r="R95" i="10" s="1"/>
  <c r="R122" i="10" s="1"/>
  <c r="N46" i="10"/>
  <c r="N67" i="10" s="1"/>
  <c r="N95" i="10" s="1"/>
  <c r="N122" i="10" s="1"/>
  <c r="M46" i="10"/>
  <c r="M67" i="10" s="1"/>
  <c r="M95" i="10" s="1"/>
  <c r="M122" i="10" s="1"/>
  <c r="L46" i="10"/>
  <c r="L67" i="10" s="1"/>
  <c r="L95" i="10" s="1"/>
  <c r="L122" i="10" s="1"/>
  <c r="Q46" i="10"/>
  <c r="Q67" i="10" s="1"/>
  <c r="Q95" i="10" s="1"/>
  <c r="Q122" i="10" s="1"/>
  <c r="P46" i="10"/>
  <c r="P67" i="10" s="1"/>
  <c r="P95" i="10" s="1"/>
  <c r="P122" i="10" s="1"/>
  <c r="K46" i="10"/>
  <c r="K67" i="10" s="1"/>
  <c r="K95" i="10" s="1"/>
  <c r="K122" i="10" s="1"/>
  <c r="J46" i="10"/>
  <c r="J67" i="10" s="1"/>
  <c r="J95" i="10" s="1"/>
  <c r="J122" i="10" s="1"/>
  <c r="I46" i="10"/>
  <c r="I67" i="10" s="1"/>
  <c r="I95" i="10" s="1"/>
  <c r="I122" i="10" s="1"/>
  <c r="H46" i="10"/>
  <c r="H67" i="10" s="1"/>
  <c r="H95" i="10" s="1"/>
  <c r="H122" i="10" s="1"/>
  <c r="E46" i="10"/>
  <c r="E67" i="10" s="1"/>
  <c r="E95" i="10" s="1"/>
  <c r="E122" i="10" s="1"/>
  <c r="D46" i="10"/>
  <c r="D67" i="10" s="1"/>
  <c r="D95" i="10" s="1"/>
  <c r="D122" i="10" s="1"/>
  <c r="O45" i="10"/>
  <c r="O66" i="10" s="1"/>
  <c r="O94" i="10" s="1"/>
  <c r="O121" i="10" s="1"/>
  <c r="R45" i="10"/>
  <c r="R66" i="10" s="1"/>
  <c r="R94" i="10" s="1"/>
  <c r="R121" i="10" s="1"/>
  <c r="N45" i="10"/>
  <c r="N66" i="10" s="1"/>
  <c r="N94" i="10" s="1"/>
  <c r="N121" i="10" s="1"/>
  <c r="M45" i="10"/>
  <c r="M66" i="10" s="1"/>
  <c r="M94" i="10" s="1"/>
  <c r="M121" i="10" s="1"/>
  <c r="L45" i="10"/>
  <c r="L66" i="10" s="1"/>
  <c r="L94" i="10" s="1"/>
  <c r="L121" i="10" s="1"/>
  <c r="Q45" i="10"/>
  <c r="Q66" i="10" s="1"/>
  <c r="Q94" i="10" s="1"/>
  <c r="Q121" i="10" s="1"/>
  <c r="P45" i="10"/>
  <c r="P66" i="10" s="1"/>
  <c r="P94" i="10" s="1"/>
  <c r="P121" i="10" s="1"/>
  <c r="K45" i="10"/>
  <c r="K66" i="10" s="1"/>
  <c r="K94" i="10" s="1"/>
  <c r="K121" i="10" s="1"/>
  <c r="J45" i="10"/>
  <c r="J66" i="10" s="1"/>
  <c r="J94" i="10" s="1"/>
  <c r="J121" i="10" s="1"/>
  <c r="I45" i="10"/>
  <c r="I66" i="10" s="1"/>
  <c r="I94" i="10" s="1"/>
  <c r="I121" i="10" s="1"/>
  <c r="H45" i="10"/>
  <c r="H66" i="10" s="1"/>
  <c r="H94" i="10" s="1"/>
  <c r="H121" i="10" s="1"/>
  <c r="E45" i="10"/>
  <c r="E66" i="10" s="1"/>
  <c r="E94" i="10" s="1"/>
  <c r="E121" i="10" s="1"/>
  <c r="D45" i="10"/>
  <c r="D66" i="10" s="1"/>
  <c r="D94" i="10" s="1"/>
  <c r="D121" i="10" s="1"/>
  <c r="O44" i="10"/>
  <c r="O65" i="10" s="1"/>
  <c r="O93" i="10" s="1"/>
  <c r="O120" i="10" s="1"/>
  <c r="R44" i="10"/>
  <c r="R65" i="10" s="1"/>
  <c r="R93" i="10" s="1"/>
  <c r="R120" i="10" s="1"/>
  <c r="N44" i="10"/>
  <c r="N65" i="10" s="1"/>
  <c r="N93" i="10" s="1"/>
  <c r="N120" i="10" s="1"/>
  <c r="M44" i="10"/>
  <c r="M65" i="10" s="1"/>
  <c r="M93" i="10" s="1"/>
  <c r="M120" i="10" s="1"/>
  <c r="L44" i="10"/>
  <c r="L65" i="10" s="1"/>
  <c r="L93" i="10" s="1"/>
  <c r="L120" i="10" s="1"/>
  <c r="Q44" i="10"/>
  <c r="Q65" i="10" s="1"/>
  <c r="Q93" i="10" s="1"/>
  <c r="Q120" i="10" s="1"/>
  <c r="P44" i="10"/>
  <c r="P65" i="10" s="1"/>
  <c r="P93" i="10" s="1"/>
  <c r="P120" i="10" s="1"/>
  <c r="K44" i="10"/>
  <c r="K65" i="10" s="1"/>
  <c r="K93" i="10" s="1"/>
  <c r="K120" i="10" s="1"/>
  <c r="J44" i="10"/>
  <c r="J65" i="10" s="1"/>
  <c r="J93" i="10" s="1"/>
  <c r="J120" i="10" s="1"/>
  <c r="I44" i="10"/>
  <c r="I65" i="10" s="1"/>
  <c r="I93" i="10" s="1"/>
  <c r="I120" i="10" s="1"/>
  <c r="H44" i="10"/>
  <c r="H65" i="10" s="1"/>
  <c r="H93" i="10" s="1"/>
  <c r="H120" i="10" s="1"/>
  <c r="E44" i="10"/>
  <c r="E65" i="10" s="1"/>
  <c r="E93" i="10" s="1"/>
  <c r="E120" i="10" s="1"/>
  <c r="D44" i="10"/>
  <c r="D65" i="10" s="1"/>
  <c r="D93" i="10" s="1"/>
  <c r="D120" i="10" s="1"/>
  <c r="O43" i="10"/>
  <c r="O64" i="10" s="1"/>
  <c r="O92" i="10" s="1"/>
  <c r="O119" i="10" s="1"/>
  <c r="R43" i="10"/>
  <c r="R64" i="10" s="1"/>
  <c r="R92" i="10" s="1"/>
  <c r="R119" i="10" s="1"/>
  <c r="N43" i="10"/>
  <c r="N64" i="10" s="1"/>
  <c r="N92" i="10" s="1"/>
  <c r="N119" i="10" s="1"/>
  <c r="M43" i="10"/>
  <c r="M64" i="10" s="1"/>
  <c r="M92" i="10" s="1"/>
  <c r="M119" i="10" s="1"/>
  <c r="L43" i="10"/>
  <c r="L64" i="10" s="1"/>
  <c r="L92" i="10" s="1"/>
  <c r="L119" i="10" s="1"/>
  <c r="Q43" i="10"/>
  <c r="Q64" i="10" s="1"/>
  <c r="Q92" i="10" s="1"/>
  <c r="Q119" i="10" s="1"/>
  <c r="P43" i="10"/>
  <c r="P64" i="10" s="1"/>
  <c r="P92" i="10" s="1"/>
  <c r="P119" i="10" s="1"/>
  <c r="K43" i="10"/>
  <c r="K64" i="10" s="1"/>
  <c r="K92" i="10" s="1"/>
  <c r="K119" i="10" s="1"/>
  <c r="J43" i="10"/>
  <c r="J64" i="10" s="1"/>
  <c r="J92" i="10" s="1"/>
  <c r="J119" i="10" s="1"/>
  <c r="I43" i="10"/>
  <c r="I64" i="10" s="1"/>
  <c r="I92" i="10" s="1"/>
  <c r="I119" i="10" s="1"/>
  <c r="H43" i="10"/>
  <c r="H64" i="10" s="1"/>
  <c r="H92" i="10" s="1"/>
  <c r="H119" i="10" s="1"/>
  <c r="E43" i="10"/>
  <c r="E64" i="10" s="1"/>
  <c r="E92" i="10" s="1"/>
  <c r="E119" i="10" s="1"/>
  <c r="D43" i="10"/>
  <c r="D64" i="10" s="1"/>
  <c r="D92" i="10" s="1"/>
  <c r="D119" i="10" s="1"/>
  <c r="O42" i="10"/>
  <c r="O63" i="10" s="1"/>
  <c r="O91" i="10" s="1"/>
  <c r="O118" i="10" s="1"/>
  <c r="R42" i="10"/>
  <c r="R63" i="10" s="1"/>
  <c r="R91" i="10" s="1"/>
  <c r="R118" i="10" s="1"/>
  <c r="N42" i="10"/>
  <c r="N63" i="10" s="1"/>
  <c r="N91" i="10" s="1"/>
  <c r="N118" i="10" s="1"/>
  <c r="M42" i="10"/>
  <c r="M63" i="10" s="1"/>
  <c r="M91" i="10" s="1"/>
  <c r="M118" i="10" s="1"/>
  <c r="L42" i="10"/>
  <c r="L63" i="10" s="1"/>
  <c r="L91" i="10" s="1"/>
  <c r="L118" i="10" s="1"/>
  <c r="Q42" i="10"/>
  <c r="Q63" i="10" s="1"/>
  <c r="Q91" i="10" s="1"/>
  <c r="Q118" i="10" s="1"/>
  <c r="P42" i="10"/>
  <c r="P63" i="10" s="1"/>
  <c r="P91" i="10" s="1"/>
  <c r="P118" i="10" s="1"/>
  <c r="K42" i="10"/>
  <c r="K63" i="10" s="1"/>
  <c r="K91" i="10" s="1"/>
  <c r="K118" i="10" s="1"/>
  <c r="J42" i="10"/>
  <c r="J63" i="10" s="1"/>
  <c r="J91" i="10" s="1"/>
  <c r="J118" i="10" s="1"/>
  <c r="I42" i="10"/>
  <c r="I63" i="10" s="1"/>
  <c r="I91" i="10" s="1"/>
  <c r="I118" i="10" s="1"/>
  <c r="H42" i="10"/>
  <c r="H63" i="10" s="1"/>
  <c r="H91" i="10" s="1"/>
  <c r="H118" i="10" s="1"/>
  <c r="E42" i="10"/>
  <c r="E63" i="10" s="1"/>
  <c r="E91" i="10" s="1"/>
  <c r="E118" i="10" s="1"/>
  <c r="D42" i="10"/>
  <c r="D63" i="10" s="1"/>
  <c r="D91" i="10" s="1"/>
  <c r="D118" i="10" s="1"/>
  <c r="O41" i="10"/>
  <c r="O62" i="10" s="1"/>
  <c r="O90" i="10" s="1"/>
  <c r="O117" i="10" s="1"/>
  <c r="R41" i="10"/>
  <c r="R62" i="10" s="1"/>
  <c r="R90" i="10" s="1"/>
  <c r="R117" i="10" s="1"/>
  <c r="N41" i="10"/>
  <c r="N62" i="10" s="1"/>
  <c r="N90" i="10" s="1"/>
  <c r="N117" i="10" s="1"/>
  <c r="M41" i="10"/>
  <c r="M62" i="10" s="1"/>
  <c r="M90" i="10" s="1"/>
  <c r="M117" i="10" s="1"/>
  <c r="L41" i="10"/>
  <c r="L62" i="10" s="1"/>
  <c r="L90" i="10" s="1"/>
  <c r="L117" i="10" s="1"/>
  <c r="Q41" i="10"/>
  <c r="Q62" i="10" s="1"/>
  <c r="Q90" i="10" s="1"/>
  <c r="Q117" i="10" s="1"/>
  <c r="P41" i="10"/>
  <c r="P62" i="10" s="1"/>
  <c r="P90" i="10" s="1"/>
  <c r="P117" i="10" s="1"/>
  <c r="K41" i="10"/>
  <c r="K62" i="10" s="1"/>
  <c r="K90" i="10" s="1"/>
  <c r="K117" i="10" s="1"/>
  <c r="J41" i="10"/>
  <c r="J62" i="10" s="1"/>
  <c r="J90" i="10" s="1"/>
  <c r="J117" i="10" s="1"/>
  <c r="I41" i="10"/>
  <c r="I62" i="10" s="1"/>
  <c r="I90" i="10" s="1"/>
  <c r="I117" i="10" s="1"/>
  <c r="H41" i="10"/>
  <c r="H62" i="10" s="1"/>
  <c r="H90" i="10" s="1"/>
  <c r="H117" i="10" s="1"/>
  <c r="E41" i="10"/>
  <c r="E62" i="10" s="1"/>
  <c r="E90" i="10" s="1"/>
  <c r="E117" i="10" s="1"/>
  <c r="D41" i="10"/>
  <c r="D62" i="10" s="1"/>
  <c r="D90" i="10" s="1"/>
  <c r="D117" i="10" s="1"/>
  <c r="O40" i="10"/>
  <c r="O61" i="10" s="1"/>
  <c r="O89" i="10" s="1"/>
  <c r="O116" i="10" s="1"/>
  <c r="R40" i="10"/>
  <c r="R61" i="10" s="1"/>
  <c r="R89" i="10" s="1"/>
  <c r="R116" i="10" s="1"/>
  <c r="N40" i="10"/>
  <c r="N61" i="10" s="1"/>
  <c r="N89" i="10" s="1"/>
  <c r="N116" i="10" s="1"/>
  <c r="M40" i="10"/>
  <c r="M61" i="10" s="1"/>
  <c r="M89" i="10" s="1"/>
  <c r="M116" i="10" s="1"/>
  <c r="L40" i="10"/>
  <c r="L61" i="10" s="1"/>
  <c r="L89" i="10" s="1"/>
  <c r="L116" i="10" s="1"/>
  <c r="Q40" i="10"/>
  <c r="Q61" i="10" s="1"/>
  <c r="Q89" i="10" s="1"/>
  <c r="Q116" i="10" s="1"/>
  <c r="P40" i="10"/>
  <c r="P61" i="10" s="1"/>
  <c r="P89" i="10" s="1"/>
  <c r="P116" i="10" s="1"/>
  <c r="K40" i="10"/>
  <c r="K61" i="10" s="1"/>
  <c r="K89" i="10" s="1"/>
  <c r="K116" i="10" s="1"/>
  <c r="J40" i="10"/>
  <c r="J61" i="10" s="1"/>
  <c r="J89" i="10" s="1"/>
  <c r="J116" i="10" s="1"/>
  <c r="I40" i="10"/>
  <c r="I61" i="10" s="1"/>
  <c r="I89" i="10" s="1"/>
  <c r="I116" i="10" s="1"/>
  <c r="H40" i="10"/>
  <c r="H61" i="10" s="1"/>
  <c r="H89" i="10" s="1"/>
  <c r="H116" i="10" s="1"/>
  <c r="E40" i="10"/>
  <c r="E61" i="10" s="1"/>
  <c r="E89" i="10" s="1"/>
  <c r="E116" i="10" s="1"/>
  <c r="D40" i="10"/>
  <c r="D61" i="10" s="1"/>
  <c r="D89" i="10" s="1"/>
  <c r="D116" i="10" s="1"/>
  <c r="O39" i="10"/>
  <c r="O60" i="10" s="1"/>
  <c r="O88" i="10" s="1"/>
  <c r="O115" i="10" s="1"/>
  <c r="R39" i="10"/>
  <c r="R60" i="10" s="1"/>
  <c r="R88" i="10" s="1"/>
  <c r="R115" i="10" s="1"/>
  <c r="N39" i="10"/>
  <c r="N60" i="10" s="1"/>
  <c r="N88" i="10" s="1"/>
  <c r="N115" i="10" s="1"/>
  <c r="M39" i="10"/>
  <c r="M60" i="10" s="1"/>
  <c r="M88" i="10" s="1"/>
  <c r="M115" i="10" s="1"/>
  <c r="L39" i="10"/>
  <c r="L60" i="10" s="1"/>
  <c r="L88" i="10" s="1"/>
  <c r="L115" i="10" s="1"/>
  <c r="Q39" i="10"/>
  <c r="Q60" i="10" s="1"/>
  <c r="Q88" i="10" s="1"/>
  <c r="Q115" i="10" s="1"/>
  <c r="P39" i="10"/>
  <c r="P60" i="10" s="1"/>
  <c r="P88" i="10" s="1"/>
  <c r="P115" i="10" s="1"/>
  <c r="K39" i="10"/>
  <c r="K60" i="10" s="1"/>
  <c r="K88" i="10" s="1"/>
  <c r="K115" i="10" s="1"/>
  <c r="J39" i="10"/>
  <c r="J60" i="10" s="1"/>
  <c r="J88" i="10" s="1"/>
  <c r="J115" i="10" s="1"/>
  <c r="I39" i="10"/>
  <c r="I60" i="10" s="1"/>
  <c r="I88" i="10" s="1"/>
  <c r="I115" i="10" s="1"/>
  <c r="H39" i="10"/>
  <c r="H60" i="10" s="1"/>
  <c r="H88" i="10" s="1"/>
  <c r="H115" i="10" s="1"/>
  <c r="E39" i="10"/>
  <c r="E60" i="10" s="1"/>
  <c r="E88" i="10" s="1"/>
  <c r="E115" i="10" s="1"/>
  <c r="D39" i="10"/>
  <c r="D60" i="10" s="1"/>
  <c r="D88" i="10" s="1"/>
  <c r="D115" i="10" s="1"/>
  <c r="O38" i="10"/>
  <c r="O59" i="10" s="1"/>
  <c r="O87" i="10" s="1"/>
  <c r="O114" i="10" s="1"/>
  <c r="R38" i="10"/>
  <c r="R59" i="10" s="1"/>
  <c r="R87" i="10" s="1"/>
  <c r="R114" i="10" s="1"/>
  <c r="N38" i="10"/>
  <c r="N59" i="10" s="1"/>
  <c r="N87" i="10" s="1"/>
  <c r="N114" i="10" s="1"/>
  <c r="M38" i="10"/>
  <c r="M59" i="10" s="1"/>
  <c r="M87" i="10" s="1"/>
  <c r="M114" i="10" s="1"/>
  <c r="L38" i="10"/>
  <c r="L59" i="10" s="1"/>
  <c r="L87" i="10" s="1"/>
  <c r="L114" i="10" s="1"/>
  <c r="Q38" i="10"/>
  <c r="Q59" i="10" s="1"/>
  <c r="Q87" i="10" s="1"/>
  <c r="Q114" i="10" s="1"/>
  <c r="P38" i="10"/>
  <c r="P59" i="10" s="1"/>
  <c r="P87" i="10" s="1"/>
  <c r="P114" i="10" s="1"/>
  <c r="K38" i="10"/>
  <c r="K59" i="10" s="1"/>
  <c r="K87" i="10" s="1"/>
  <c r="K114" i="10" s="1"/>
  <c r="J38" i="10"/>
  <c r="J59" i="10" s="1"/>
  <c r="J87" i="10" s="1"/>
  <c r="J114" i="10" s="1"/>
  <c r="I38" i="10"/>
  <c r="I59" i="10" s="1"/>
  <c r="I87" i="10" s="1"/>
  <c r="I114" i="10" s="1"/>
  <c r="H38" i="10"/>
  <c r="H59" i="10" s="1"/>
  <c r="H87" i="10" s="1"/>
  <c r="H114" i="10" s="1"/>
  <c r="E38" i="10"/>
  <c r="E59" i="10" s="1"/>
  <c r="E87" i="10" s="1"/>
  <c r="E114" i="10" s="1"/>
  <c r="D38" i="10"/>
  <c r="D59" i="10" s="1"/>
  <c r="D87" i="10" s="1"/>
  <c r="D114" i="10" s="1"/>
  <c r="O37" i="10"/>
  <c r="O58" i="10" s="1"/>
  <c r="O86" i="10" s="1"/>
  <c r="O113" i="10" s="1"/>
  <c r="R37" i="10"/>
  <c r="R58" i="10" s="1"/>
  <c r="R86" i="10" s="1"/>
  <c r="R113" i="10" s="1"/>
  <c r="N37" i="10"/>
  <c r="N58" i="10" s="1"/>
  <c r="N86" i="10" s="1"/>
  <c r="N113" i="10" s="1"/>
  <c r="M37" i="10"/>
  <c r="M58" i="10" s="1"/>
  <c r="M86" i="10" s="1"/>
  <c r="M113" i="10" s="1"/>
  <c r="L37" i="10"/>
  <c r="L58" i="10" s="1"/>
  <c r="L86" i="10" s="1"/>
  <c r="L113" i="10" s="1"/>
  <c r="Q37" i="10"/>
  <c r="Q58" i="10" s="1"/>
  <c r="Q86" i="10" s="1"/>
  <c r="Q113" i="10" s="1"/>
  <c r="P37" i="10"/>
  <c r="P58" i="10" s="1"/>
  <c r="P86" i="10" s="1"/>
  <c r="P113" i="10" s="1"/>
  <c r="K37" i="10"/>
  <c r="K58" i="10" s="1"/>
  <c r="K86" i="10" s="1"/>
  <c r="K113" i="10" s="1"/>
  <c r="J37" i="10"/>
  <c r="J58" i="10" s="1"/>
  <c r="J86" i="10" s="1"/>
  <c r="J113" i="10" s="1"/>
  <c r="I37" i="10"/>
  <c r="I58" i="10" s="1"/>
  <c r="I86" i="10" s="1"/>
  <c r="I113" i="10" s="1"/>
  <c r="H37" i="10"/>
  <c r="H58" i="10" s="1"/>
  <c r="H86" i="10" s="1"/>
  <c r="H113" i="10" s="1"/>
  <c r="E37" i="10"/>
  <c r="E58" i="10" s="1"/>
  <c r="E86" i="10" s="1"/>
  <c r="E113" i="10" s="1"/>
  <c r="D37" i="10"/>
  <c r="D58" i="10" s="1"/>
  <c r="D86" i="10" s="1"/>
  <c r="D113" i="10" s="1"/>
  <c r="O36" i="10"/>
  <c r="O57" i="10" s="1"/>
  <c r="O85" i="10" s="1"/>
  <c r="O112" i="10" s="1"/>
  <c r="R36" i="10"/>
  <c r="R57" i="10" s="1"/>
  <c r="R85" i="10" s="1"/>
  <c r="R112" i="10" s="1"/>
  <c r="N36" i="10"/>
  <c r="N57" i="10" s="1"/>
  <c r="N85" i="10" s="1"/>
  <c r="N112" i="10" s="1"/>
  <c r="M36" i="10"/>
  <c r="M57" i="10" s="1"/>
  <c r="M85" i="10" s="1"/>
  <c r="M112" i="10" s="1"/>
  <c r="L36" i="10"/>
  <c r="L57" i="10" s="1"/>
  <c r="L85" i="10" s="1"/>
  <c r="L112" i="10" s="1"/>
  <c r="Q36" i="10"/>
  <c r="Q57" i="10" s="1"/>
  <c r="Q85" i="10" s="1"/>
  <c r="Q112" i="10" s="1"/>
  <c r="P36" i="10"/>
  <c r="P57" i="10" s="1"/>
  <c r="P85" i="10" s="1"/>
  <c r="P112" i="10" s="1"/>
  <c r="K36" i="10"/>
  <c r="K57" i="10" s="1"/>
  <c r="K85" i="10" s="1"/>
  <c r="K112" i="10" s="1"/>
  <c r="J36" i="10"/>
  <c r="J57" i="10" s="1"/>
  <c r="J85" i="10" s="1"/>
  <c r="J112" i="10" s="1"/>
  <c r="I36" i="10"/>
  <c r="I57" i="10" s="1"/>
  <c r="I85" i="10" s="1"/>
  <c r="I112" i="10" s="1"/>
  <c r="H36" i="10"/>
  <c r="H57" i="10" s="1"/>
  <c r="H85" i="10" s="1"/>
  <c r="H112" i="10" s="1"/>
  <c r="E36" i="10"/>
  <c r="E57" i="10" s="1"/>
  <c r="E85" i="10" s="1"/>
  <c r="E112" i="10" s="1"/>
  <c r="D36" i="10"/>
  <c r="D57" i="10" s="1"/>
  <c r="D85" i="10" s="1"/>
  <c r="D112" i="10" s="1"/>
  <c r="B36" i="10"/>
  <c r="B57" i="10" s="1"/>
  <c r="C113" i="10" l="1"/>
  <c r="AC113" i="10" s="1"/>
  <c r="C86" i="10"/>
  <c r="AC86" i="10" s="1"/>
  <c r="C12" i="10"/>
  <c r="C114" i="10" l="1"/>
  <c r="AC114" i="10" s="1"/>
  <c r="C87" i="10"/>
  <c r="AC87" i="10" s="1"/>
  <c r="AC12" i="10"/>
  <c r="C13" i="10"/>
  <c r="C115" i="10" l="1"/>
  <c r="C88" i="10"/>
  <c r="C89" i="10" s="1"/>
  <c r="C15" i="10"/>
  <c r="AC13" i="10"/>
  <c r="AC88" i="10"/>
  <c r="C116" i="10" l="1"/>
  <c r="AC115" i="10"/>
  <c r="C16" i="10"/>
  <c r="C90" i="10"/>
  <c r="AC89" i="10"/>
  <c r="C117" i="10" l="1"/>
  <c r="AC116" i="10"/>
  <c r="C17" i="10"/>
  <c r="C91" i="10"/>
  <c r="AC90" i="10"/>
  <c r="AC117" i="10" l="1"/>
  <c r="C118" i="10"/>
  <c r="C18" i="10"/>
  <c r="AC91" i="10"/>
  <c r="C92" i="10"/>
  <c r="C119" i="10" l="1"/>
  <c r="AC118" i="10"/>
  <c r="C93" i="10"/>
  <c r="AC92" i="10"/>
  <c r="C19" i="10"/>
  <c r="AC119" i="10" l="1"/>
  <c r="C120" i="10"/>
  <c r="AC93" i="10"/>
  <c r="C94" i="10"/>
  <c r="C20" i="10"/>
  <c r="AC120" i="10" l="1"/>
  <c r="C121" i="10"/>
  <c r="C21" i="10"/>
  <c r="AC94" i="10"/>
  <c r="C95" i="10"/>
  <c r="C122" i="10" l="1"/>
  <c r="AC121" i="10"/>
  <c r="C96" i="10"/>
  <c r="AC95" i="10"/>
  <c r="C22" i="10"/>
  <c r="C123" i="10" l="1"/>
  <c r="AC122" i="10"/>
  <c r="C23" i="10"/>
  <c r="C97" i="10"/>
  <c r="AC96" i="10"/>
  <c r="C124" i="10" l="1"/>
  <c r="AC123" i="10"/>
  <c r="C98" i="10"/>
  <c r="AC97" i="10"/>
  <c r="C24" i="10"/>
  <c r="AC124" i="10" l="1"/>
  <c r="C125" i="10"/>
  <c r="C25" i="10"/>
  <c r="C99" i="10"/>
  <c r="AC98" i="10"/>
  <c r="C126" i="10" l="1"/>
  <c r="AC125" i="10"/>
  <c r="C100" i="10"/>
  <c r="AC99" i="10"/>
  <c r="C26" i="10"/>
  <c r="C127" i="10" l="1"/>
  <c r="AC126" i="10"/>
  <c r="C27" i="10"/>
  <c r="AC100" i="10"/>
  <c r="C101" i="10"/>
  <c r="C128" i="10" l="1"/>
  <c r="AC127" i="10"/>
  <c r="C102" i="10"/>
  <c r="AC101" i="10"/>
  <c r="C28" i="10"/>
  <c r="AC128" i="10" l="1"/>
  <c r="C129" i="10"/>
  <c r="C29" i="10"/>
  <c r="AC102" i="10"/>
  <c r="C103" i="10"/>
  <c r="AC129" i="10" l="1"/>
  <c r="C130" i="10"/>
  <c r="AC103" i="10"/>
  <c r="C104" i="10"/>
  <c r="AC104" i="10" s="1"/>
  <c r="C30" i="10"/>
  <c r="C131" i="10" l="1"/>
  <c r="AC131" i="10" s="1"/>
  <c r="AC130" i="10"/>
  <c r="C31" i="10"/>
  <c r="C32" i="10" l="1"/>
  <c r="C33" i="10" l="1"/>
  <c r="C34" i="10" l="1"/>
  <c r="C36" i="10" l="1"/>
  <c r="AC36" i="10" l="1"/>
  <c r="C37" i="10"/>
  <c r="AC37" i="10" l="1"/>
  <c r="C38" i="10"/>
  <c r="C39" i="10" l="1"/>
  <c r="AC38" i="10"/>
  <c r="AC39" i="10" l="1"/>
  <c r="C40" i="10"/>
  <c r="AC40" i="10" l="1"/>
  <c r="C41" i="10"/>
  <c r="C42" i="10" l="1"/>
  <c r="AC41" i="10"/>
  <c r="C43" i="10" l="1"/>
  <c r="AC42" i="10"/>
  <c r="C44" i="10" l="1"/>
  <c r="AC43" i="10"/>
  <c r="C45" i="10" l="1"/>
  <c r="AC44" i="10"/>
  <c r="C46" i="10" l="1"/>
  <c r="AC45" i="10"/>
  <c r="AC46" i="10" l="1"/>
  <c r="C47" i="10"/>
  <c r="C48" i="10" l="1"/>
  <c r="AC47" i="10"/>
  <c r="AC48" i="10" l="1"/>
  <c r="C49" i="10"/>
  <c r="C50" i="10" l="1"/>
  <c r="AC49" i="10"/>
  <c r="C51" i="10" l="1"/>
  <c r="AC50" i="10"/>
  <c r="C52" i="10" l="1"/>
  <c r="AC51" i="10"/>
  <c r="C53" i="10" l="1"/>
  <c r="AC52" i="10"/>
  <c r="AC53" i="10" l="1"/>
  <c r="C54" i="10"/>
  <c r="AC54" i="10" l="1"/>
  <c r="C55" i="10"/>
  <c r="AC55" i="10" l="1"/>
  <c r="C57" i="10"/>
  <c r="C58" i="10" l="1"/>
  <c r="AC57" i="10"/>
  <c r="C59" i="10" l="1"/>
  <c r="AC58" i="10"/>
  <c r="C60" i="10" l="1"/>
  <c r="AC59" i="10"/>
  <c r="C61" i="10" l="1"/>
  <c r="AC60" i="10"/>
  <c r="C62" i="10" l="1"/>
  <c r="AC61" i="10"/>
  <c r="AC62" i="10" l="1"/>
  <c r="C63" i="10"/>
  <c r="AC63" i="10" l="1"/>
  <c r="C64" i="10"/>
  <c r="AC64" i="10" l="1"/>
  <c r="C65" i="10"/>
  <c r="C66" i="10" l="1"/>
  <c r="AC65" i="10"/>
  <c r="C67" i="10" l="1"/>
  <c r="AC66" i="10"/>
  <c r="C68" i="10" l="1"/>
  <c r="AC67" i="10"/>
  <c r="AC68" i="10" l="1"/>
  <c r="C69" i="10"/>
  <c r="C70" i="10" l="1"/>
  <c r="AC69" i="10"/>
  <c r="AC70" i="10" l="1"/>
  <c r="C71" i="10"/>
  <c r="C72" i="10" l="1"/>
  <c r="AC71" i="10"/>
  <c r="C73" i="10" l="1"/>
  <c r="AC72" i="10"/>
  <c r="C74" i="10" l="1"/>
  <c r="AC73" i="10"/>
  <c r="C75" i="10" l="1"/>
  <c r="AC74" i="10"/>
  <c r="AC75" i="10" l="1"/>
  <c r="C76" i="10"/>
  <c r="AC76" i="10" s="1"/>
</calcChain>
</file>

<file path=xl/sharedStrings.xml><?xml version="1.0" encoding="utf-8"?>
<sst xmlns="http://schemas.openxmlformats.org/spreadsheetml/2006/main" count="2620" uniqueCount="453">
  <si>
    <t>Parameter</t>
  </si>
  <si>
    <t>Bytes</t>
  </si>
  <si>
    <t>Comment</t>
  </si>
  <si>
    <t>Device ID HO</t>
  </si>
  <si>
    <t>Device ID LO</t>
  </si>
  <si>
    <t>Device Type</t>
  </si>
  <si>
    <t>Higher Byte Type / Lower Byte Firmware version</t>
  </si>
  <si>
    <t>Status (see bit descriptions)</t>
  </si>
  <si>
    <t>Alarm Status (see bit descriptions)</t>
  </si>
  <si>
    <t>Spare</t>
  </si>
  <si>
    <t>Transmission Counter sent by Tx</t>
  </si>
  <si>
    <t>Received RSSI value</t>
  </si>
  <si>
    <t>Time since last reading value - increments every 1 min and resets when data received</t>
  </si>
  <si>
    <t>First Register</t>
  </si>
  <si>
    <t>Enxxx</t>
  </si>
  <si>
    <t>EN302</t>
  </si>
  <si>
    <t>EN303</t>
  </si>
  <si>
    <t>EN304</t>
  </si>
  <si>
    <t>EN305</t>
  </si>
  <si>
    <t>EN308</t>
  </si>
  <si>
    <t>EN309</t>
  </si>
  <si>
    <t>EN310</t>
  </si>
  <si>
    <t>EN319</t>
  </si>
  <si>
    <t>EN306</t>
  </si>
  <si>
    <t>EN307</t>
  </si>
  <si>
    <t>EN311</t>
  </si>
  <si>
    <t>EN320</t>
  </si>
  <si>
    <t>Modbus Register Table for  Transmitters Configuration (Read / Write)</t>
  </si>
  <si>
    <t>Name</t>
  </si>
  <si>
    <t>Ambient 
T&amp;H</t>
  </si>
  <si>
    <t>Ambient 
T&amp;H / VOC</t>
  </si>
  <si>
    <t>Ambient 
T&amp;H / VOC / CO2</t>
  </si>
  <si>
    <t>Tx Temp 
Internal Sensor</t>
  </si>
  <si>
    <t>Tx Pulse</t>
  </si>
  <si>
    <t>Tx Pulse (Atex)</t>
  </si>
  <si>
    <t>Tx Pulse (Fludia)</t>
  </si>
  <si>
    <t>Tx Contact</t>
  </si>
  <si>
    <t>Tx Temp 
Ext PT1000  (2)</t>
  </si>
  <si>
    <t>Tx Analog 
4-20mA</t>
  </si>
  <si>
    <t>External T&amp;H</t>
  </si>
  <si>
    <t>Tx Temp 
Ext PT1000  (1)</t>
  </si>
  <si>
    <t>TXIO Transmitter</t>
  </si>
  <si>
    <t>TxMM Transmitter</t>
  </si>
  <si>
    <t>Enless Ref</t>
  </si>
  <si>
    <t>TX T&amp;H AMB  
600-021</t>
  </si>
  <si>
    <t>TX VOC/T&amp;H AMB 
600-022</t>
  </si>
  <si>
    <t>TX  CO2/VOC/T&amp;H AMB
 600-023</t>
  </si>
  <si>
    <t>TX TEMP INS 
600-031</t>
  </si>
  <si>
    <t>TX PULSE 
600-036</t>
  </si>
  <si>
    <t>TX PULSE ATEX 
600-037</t>
  </si>
  <si>
    <t>TX PULSE LED 
600-038</t>
  </si>
  <si>
    <t>TX CONTACT 
600-039</t>
  </si>
  <si>
    <t>TX TEMP CONT2 
600-232</t>
  </si>
  <si>
    <t>TX 4/20 mA 
600-035</t>
  </si>
  <si>
    <t>TX T&amp;H 
600-034</t>
  </si>
  <si>
    <t>TX TEMP CONT1 
600-032</t>
  </si>
  <si>
    <t>TX I/O
600-040</t>
  </si>
  <si>
    <t>Tx Type</t>
  </si>
  <si>
    <t>Register Address</t>
  </si>
  <si>
    <t>DeviceID( Higher word)</t>
  </si>
  <si>
    <t>ID</t>
  </si>
  <si>
    <t>DeviceID( Lower word)</t>
  </si>
  <si>
    <t>Tx Period</t>
  </si>
  <si>
    <t>Transmission Period in mins</t>
  </si>
  <si>
    <t>Tx Period (5min)</t>
  </si>
  <si>
    <t>Tx Period (15min)</t>
  </si>
  <si>
    <t>Alarm Threshold Period</t>
  </si>
  <si>
    <t>Alarm Threshold Period in Secs (time before alarm is sent)</t>
  </si>
  <si>
    <t>zero</t>
  </si>
  <si>
    <t>Transmitter Type</t>
  </si>
  <si>
    <t>Alarm Setting</t>
  </si>
  <si>
    <t>Alarm Setting (P1)</t>
  </si>
  <si>
    <t>Temp Hi - P1 (0)</t>
  </si>
  <si>
    <t>Ch1 Flow Hi - P1 (0)</t>
  </si>
  <si>
    <t>Ch1 Input Period - P1 (0)</t>
  </si>
  <si>
    <t>Temp1 Hi - P1 (0)</t>
  </si>
  <si>
    <t>Analog Hi - P1 (0)</t>
  </si>
  <si>
    <t>Alarm Setting (P2)</t>
  </si>
  <si>
    <t>Temp Lo - P2 (0)</t>
  </si>
  <si>
    <t>Ch1 Flow Lo - P2 (0)</t>
  </si>
  <si>
    <t>Ch2 Input Period - P2 (0)</t>
  </si>
  <si>
    <t>Temp1 Lo - P2 (0)</t>
  </si>
  <si>
    <t>Analog Lo - P2 (0)</t>
  </si>
  <si>
    <t>Alarm Setting (P3)</t>
  </si>
  <si>
    <t>Hum Hi - P3 (0)</t>
  </si>
  <si>
    <t>Ch1 Flow Time - P3 (0)</t>
  </si>
  <si>
    <t>Temp2 Hi - P3 (0)</t>
  </si>
  <si>
    <t>Loop Period - P3 (0)</t>
  </si>
  <si>
    <t>Alarm Setting (P4)</t>
  </si>
  <si>
    <t>Hum Lo - P4 (0)</t>
  </si>
  <si>
    <t>Ch1 Leak Threshold - P4 (0)</t>
  </si>
  <si>
    <t>Temp2 Lo - P4 (0)</t>
  </si>
  <si>
    <t>Alarm Setting (P5)</t>
  </si>
  <si>
    <t>VOC Hi - P5 (0)</t>
  </si>
  <si>
    <t>Ch2 Flow Hi - P5 (0)</t>
  </si>
  <si>
    <t>Alarm Setting (P6)</t>
  </si>
  <si>
    <t>VOC Lo - P6 (0)</t>
  </si>
  <si>
    <t>Ch2 Flow Lo - P6 (0)</t>
  </si>
  <si>
    <t>Alarm Setting (P7)</t>
  </si>
  <si>
    <t>CO2 Hi - P7 (0)</t>
  </si>
  <si>
    <t>Ch2 Flow Time - P7 (0)</t>
  </si>
  <si>
    <t>Alarm Setting (P8)</t>
  </si>
  <si>
    <t>CO2 Lo - P8 (0)</t>
  </si>
  <si>
    <t>Ch2 Leak Threshold - P8 (0)</t>
  </si>
  <si>
    <t>Alarm Setting (P9)</t>
  </si>
  <si>
    <t>OC Flow Hi - P9 (0)</t>
  </si>
  <si>
    <t>Alarm Setting (P10)</t>
  </si>
  <si>
    <t>OC Flow Lo - P10 (0)</t>
  </si>
  <si>
    <t>Alarm Setting (P11)</t>
  </si>
  <si>
    <t>OC Flow Time - P11 (0)</t>
  </si>
  <si>
    <t>Alarm Setting (P12)</t>
  </si>
  <si>
    <t>OC Leak Threshold - P12 (0)</t>
  </si>
  <si>
    <t>Ch1 debounce count</t>
  </si>
  <si>
    <t>Ch2 debounce count</t>
  </si>
  <si>
    <t>OC debounce count</t>
  </si>
  <si>
    <t>Location</t>
  </si>
  <si>
    <t>Device location ASCII</t>
  </si>
  <si>
    <t>TX I/O Transmitter</t>
  </si>
  <si>
    <t>CSV Ref</t>
  </si>
  <si>
    <t>TX I/O Transmitter
600-040</t>
  </si>
  <si>
    <t>Number on List, maximum 40</t>
  </si>
  <si>
    <t>No</t>
  </si>
  <si>
    <t>Transmitter ID</t>
  </si>
  <si>
    <t>TxID</t>
  </si>
  <si>
    <t>Transmitter Periodicity</t>
  </si>
  <si>
    <t>TxP</t>
  </si>
  <si>
    <t>Periodicity (mins)</t>
  </si>
  <si>
    <t>TxTw</t>
  </si>
  <si>
    <t>TxTy</t>
  </si>
  <si>
    <t>Transmitter Location</t>
  </si>
  <si>
    <t>TxLoc</t>
  </si>
  <si>
    <t>Text</t>
  </si>
  <si>
    <t>Alarm Setting (0 = Disabled)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</si>
  <si>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</si>
  <si>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</si>
  <si>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</si>
  <si>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</si>
  <si>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</si>
  <si>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</si>
  <si>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</si>
  <si>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</si>
  <si>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</si>
  <si>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</si>
  <si>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</si>
  <si>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</si>
  <si>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</si>
  <si>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Ch1 Debounce (0)</t>
  </si>
  <si>
    <t>P14</t>
  </si>
  <si>
    <t>Ch2 Debounce (0)</t>
  </si>
  <si>
    <t>P15</t>
  </si>
  <si>
    <t>OC Debounce (0)</t>
  </si>
  <si>
    <t xml:space="preserve">TX I/O Transmitter </t>
  </si>
  <si>
    <t xml:space="preserve">TxMM Transmitter </t>
  </si>
  <si>
    <t>TX I/O Transmitter 
600-040</t>
  </si>
  <si>
    <t xml:space="preserve">Bit </t>
  </si>
  <si>
    <t>Status Register (2 bytes)</t>
  </si>
  <si>
    <t>Nor / Alm Msg</t>
  </si>
  <si>
    <t>Direct / Rptr Msg</t>
  </si>
  <si>
    <t>Batt Level</t>
  </si>
  <si>
    <t>Volt Level ?</t>
  </si>
  <si>
    <t>Ch1 DI Status</t>
  </si>
  <si>
    <t>Ch1 Status</t>
  </si>
  <si>
    <t>Ch2 DI Status</t>
  </si>
  <si>
    <t>Ch2 Status</t>
  </si>
  <si>
    <t>OC Status</t>
  </si>
  <si>
    <t>Ch1 debounse status</t>
  </si>
  <si>
    <t>Ch1 DO Status</t>
  </si>
  <si>
    <t>Ch2 debounce status</t>
  </si>
  <si>
    <t>Ch2 DO Status</t>
  </si>
  <si>
    <t>OC debounce status</t>
  </si>
  <si>
    <t>Ch3 DO Status</t>
  </si>
  <si>
    <t>Ch4 DO Status</t>
  </si>
  <si>
    <t>Alarm Status Register (2 bytes)</t>
  </si>
  <si>
    <t>Temp Hi Alm</t>
  </si>
  <si>
    <t>Ch1 Flow Alm Hi</t>
  </si>
  <si>
    <t>Ch1 No Change Alm</t>
  </si>
  <si>
    <t>Temp1 Hi Alm</t>
  </si>
  <si>
    <t>Analog Hi Alm</t>
  </si>
  <si>
    <t>Read Reg 1 Alm</t>
  </si>
  <si>
    <t>Temp Lo Alm</t>
  </si>
  <si>
    <t>Ch2 Flow Alm Hi</t>
  </si>
  <si>
    <t>Ch2 No Change Alm</t>
  </si>
  <si>
    <t>Temp1 Lo Alm</t>
  </si>
  <si>
    <t>Analog Lo Alm</t>
  </si>
  <si>
    <t>Read Reg 2 Alm</t>
  </si>
  <si>
    <t>Hum Hi Alm</t>
  </si>
  <si>
    <t>OC Flow Alm HI</t>
  </si>
  <si>
    <t>OC No Change Alm</t>
  </si>
  <si>
    <t>Temp2 Hi Alm</t>
  </si>
  <si>
    <t>Read Reg 3 Alm</t>
  </si>
  <si>
    <t>Hum Lo Alm</t>
  </si>
  <si>
    <t>Temp2 Lo Alm</t>
  </si>
  <si>
    <t>Read Reg 4 Alm</t>
  </si>
  <si>
    <t>VOC Hi Alm</t>
  </si>
  <si>
    <t>Ch1 Flow Alm Lo</t>
  </si>
  <si>
    <t>Read Reg 5 Alm</t>
  </si>
  <si>
    <t>VOC lo Alm</t>
  </si>
  <si>
    <t>Ch2 Flow Alm Lo</t>
  </si>
  <si>
    <t>Read Reg 6 Alm</t>
  </si>
  <si>
    <t>CO2 Hi Alm</t>
  </si>
  <si>
    <t>OC Flow Alm Lo</t>
  </si>
  <si>
    <t>CO2 Lo Alm</t>
  </si>
  <si>
    <t>Ch1 Leak Alm</t>
  </si>
  <si>
    <t>Write Reg 1 Alm</t>
  </si>
  <si>
    <t>Ch2 Leak Alm</t>
  </si>
  <si>
    <t>Write Reg 2 Alm</t>
  </si>
  <si>
    <t>OC Leak Alm</t>
  </si>
  <si>
    <t>Write Reg 3 Alm</t>
  </si>
  <si>
    <t>Write Reg 4 Alm</t>
  </si>
  <si>
    <t>Write Reg 5 Alm</t>
  </si>
  <si>
    <t>Write Reg 6 Alm</t>
  </si>
  <si>
    <t>Modbus Register Table for  Transmitters (Read Only) - to be suppoorted both as Holding and Input Registers (Code 3 and 4)</t>
  </si>
  <si>
    <t>TX I/O</t>
  </si>
  <si>
    <t>Register</t>
  </si>
  <si>
    <t>Num_of_Dev</t>
  </si>
  <si>
    <t>Number of Devices in Table</t>
  </si>
  <si>
    <t>Device Type / F/W ver</t>
  </si>
  <si>
    <t>Type / Ver</t>
  </si>
  <si>
    <t>HByte ( Type ) / LByte ( FW Ver )</t>
  </si>
  <si>
    <t>Status</t>
  </si>
  <si>
    <t>Hbyte (Slave No) / Lbyte (Slave ID)</t>
  </si>
  <si>
    <t>Alarm Status</t>
  </si>
  <si>
    <t>Data(word1)</t>
  </si>
  <si>
    <t>Temperature</t>
  </si>
  <si>
    <t>Temperature (Ch1)</t>
  </si>
  <si>
    <t>Analog Value</t>
  </si>
  <si>
    <t>Ch1 DI Count HO (RO)</t>
  </si>
  <si>
    <t>Data 1 (32bit)</t>
  </si>
  <si>
    <t>Data(word2)</t>
  </si>
  <si>
    <t>Humidity</t>
  </si>
  <si>
    <t>Ch1 Count HO</t>
  </si>
  <si>
    <t>Temperature (Ch2)</t>
  </si>
  <si>
    <t>Ch1 DI Count LO</t>
  </si>
  <si>
    <t>Data 1 (16bit)</t>
  </si>
  <si>
    <t>Data(word3)</t>
  </si>
  <si>
    <t>VOC</t>
  </si>
  <si>
    <t>Ch1 Count LO</t>
  </si>
  <si>
    <t>Ch2 DI Count HO</t>
  </si>
  <si>
    <t>Data 2 (32bit)</t>
  </si>
  <si>
    <t>Data(word4)</t>
  </si>
  <si>
    <t>CO2</t>
  </si>
  <si>
    <t>Ch2 DI Count LO</t>
  </si>
  <si>
    <t>Data 2 (16bit)</t>
  </si>
  <si>
    <t>Data(word5)</t>
  </si>
  <si>
    <t>Ch2 Count HO</t>
  </si>
  <si>
    <t>Ch1 DO Count</t>
  </si>
  <si>
    <t>Data 3 (32bit)</t>
  </si>
  <si>
    <t>Data(word6)</t>
  </si>
  <si>
    <t>Ch2 Count LO</t>
  </si>
  <si>
    <t>CH2 DO Count</t>
  </si>
  <si>
    <t>Data 3 (16bit)</t>
  </si>
  <si>
    <t>Data(word7)</t>
  </si>
  <si>
    <t>Ch3 DO Count</t>
  </si>
  <si>
    <t>Data 4 (32bit)</t>
  </si>
  <si>
    <t>Data(word8)</t>
  </si>
  <si>
    <t>OC Count HO</t>
  </si>
  <si>
    <t>Ch4 DO Count</t>
  </si>
  <si>
    <t>Data 4 (16bit)</t>
  </si>
  <si>
    <t>Data(word9)</t>
  </si>
  <si>
    <t>OC Count LO</t>
  </si>
  <si>
    <t>Ch1 State (Coil / Reg)</t>
  </si>
  <si>
    <t>Data 5 (32bit)</t>
  </si>
  <si>
    <t>Data (Read / Write)</t>
  </si>
  <si>
    <t>Ch2 State (Coil / Reg)</t>
  </si>
  <si>
    <t>Data 5 (16bit)</t>
  </si>
  <si>
    <t>Ch3 State (Coil / Reg)</t>
  </si>
  <si>
    <t>Data 6 (32bit)</t>
  </si>
  <si>
    <t>Ch4 State (Coil / Reg)</t>
  </si>
  <si>
    <t>Data 6 (16bit)</t>
  </si>
  <si>
    <t>Tx Counter</t>
  </si>
  <si>
    <t>Tx Count</t>
  </si>
  <si>
    <t>RSSI</t>
  </si>
  <si>
    <t>Received RSSI</t>
  </si>
  <si>
    <t>Timer</t>
  </si>
  <si>
    <t>.</t>
  </si>
  <si>
    <t>Label</t>
  </si>
  <si>
    <t>Description</t>
  </si>
  <si>
    <t>Bits</t>
  </si>
  <si>
    <t>Hexadecimal</t>
  </si>
  <si>
    <t>Decimal</t>
  </si>
  <si>
    <t>ID (HO &amp; LO)</t>
  </si>
  <si>
    <t>Product ID</t>
  </si>
  <si>
    <t>32 bit Unsigned Integer</t>
  </si>
  <si>
    <t>0x00000000 - 0xFFFFFFFF</t>
  </si>
  <si>
    <t>0 - 4294967295</t>
  </si>
  <si>
    <t>✓</t>
  </si>
  <si>
    <t>HO Byte shows Product Type / LO Byte is Revision Number</t>
  </si>
  <si>
    <t>16 bit Unsigned Integer</t>
  </si>
  <si>
    <t>0x0000 - 0xFFFF</t>
  </si>
  <si>
    <t>0 - 65535</t>
  </si>
  <si>
    <t>To be handled Bitwise - see bit descriptions
example: 0x2129 = binary 0010 0001 0010 1001</t>
  </si>
  <si>
    <t>If reading Failed, value will be 0x7FFF
Temperature = Value / 10
example
0x000FD = 253 dec = 25.3 degC
0xFFD1 = 65489 = -4.7 degC ( 65536 – 65489 )</t>
  </si>
  <si>
    <t>16 bit Signed Integer</t>
  </si>
  <si>
    <t>If reading Failed, value will be 0xFFFF
Humidity = Value / 10
example: 0x0178 = 376 = 37.6%</t>
  </si>
  <si>
    <t>If reading Failed, value will be 0xFFFF
VOC = value
example: 0x0175 = 373 ppb</t>
  </si>
  <si>
    <t>If reading Failed, value will be 0xFFFF
CO2 = Value
example: 0x0189 = 393 ppm</t>
  </si>
  <si>
    <t>If reading Failed, value will be 0x7FFF
Temperature = Value / 10
example
00FD (hex) = 253 dec = 25.3 degC
FFD1 (hex) = 65489 = -4.7 degC ( 65536 – 65489 )</t>
  </si>
  <si>
    <t>Current in microamps
mA = Value / 1000
example: 0x1020 = 4128 = 4.128mA</t>
  </si>
  <si>
    <t>Ch1 Count HO &amp; LO</t>
  </si>
  <si>
    <t>Pulse Count  = 32 bit value
example: 0x0001 0203 = 66051</t>
  </si>
  <si>
    <t>Ch2 Count HO &amp; LO</t>
  </si>
  <si>
    <t>OC Count HO &amp; LO</t>
  </si>
  <si>
    <t>Count = Value
example: 0x001B = 27</t>
  </si>
  <si>
    <t>RSSI = Value
example: 0xFFDA = -38dbm</t>
  </si>
  <si>
    <t>Timer (mins)</t>
  </si>
  <si>
    <t>Timer = Value
example: 0x0005 = 5min</t>
  </si>
  <si>
    <t>Last Seen</t>
  </si>
  <si>
    <t>Device ID</t>
  </si>
  <si>
    <t>Data 1</t>
  </si>
  <si>
    <t>Data 2</t>
  </si>
  <si>
    <t>Data 3</t>
  </si>
  <si>
    <t>Data 4</t>
  </si>
  <si>
    <t>Data 5</t>
  </si>
  <si>
    <t>Signal Quality</t>
  </si>
  <si>
    <t>Battery</t>
  </si>
  <si>
    <t>TX T&amp;H AMB  600-021</t>
  </si>
  <si>
    <t>5 min ago</t>
  </si>
  <si>
    <t>20.5 ℃</t>
  </si>
  <si>
    <t>45.5 %</t>
  </si>
  <si>
    <t>alarm status</t>
  </si>
  <si>
    <t>1-4 bars</t>
  </si>
  <si>
    <t>dBm</t>
  </si>
  <si>
    <t>Green / Red</t>
  </si>
  <si>
    <r>
      <t xml:space="preserve">TX </t>
    </r>
    <r>
      <rPr>
        <sz val="11"/>
        <color theme="1"/>
        <rFont val="Calibri"/>
        <family val="2"/>
        <scheme val="minor"/>
      </rPr>
      <t>VOC/T&amp;H AMB 600-022</t>
    </r>
  </si>
  <si>
    <t>2000 ppb</t>
  </si>
  <si>
    <r>
      <t>TX  CO2/</t>
    </r>
    <r>
      <rPr>
        <sz val="11"/>
        <color theme="1"/>
        <rFont val="Calibri"/>
        <family val="2"/>
        <scheme val="minor"/>
      </rPr>
      <t>VOC/T&amp;H AMB 600-023</t>
    </r>
  </si>
  <si>
    <t>450 ppm</t>
  </si>
  <si>
    <t>TX TEMP INS 600-031</t>
  </si>
  <si>
    <t>TX PULSE 600-036</t>
  </si>
  <si>
    <t>status</t>
  </si>
  <si>
    <t>TX PULSE ATEX 600-037</t>
  </si>
  <si>
    <t>TX PULSE LED 600-038</t>
  </si>
  <si>
    <t>TX CONTACT 600-039</t>
  </si>
  <si>
    <t>TX TEMP CONT2 600-232</t>
  </si>
  <si>
    <t>TX 4/20 mA 600-035</t>
  </si>
  <si>
    <t>16.8mA</t>
  </si>
  <si>
    <t>TX T&amp;H 600-034</t>
  </si>
  <si>
    <t>TX TEMP CONT1 600-032</t>
  </si>
  <si>
    <t>dbm</t>
  </si>
  <si>
    <t>Temperature units</t>
  </si>
  <si>
    <t>Humidity units</t>
  </si>
  <si>
    <t>VOC units</t>
  </si>
  <si>
    <t>CO2 units</t>
  </si>
  <si>
    <t>4-20 units</t>
  </si>
  <si>
    <t>16.8 mA</t>
  </si>
  <si>
    <t>Pulse units</t>
  </si>
  <si>
    <t>decimal value</t>
  </si>
  <si>
    <t>hex value (16 bit)</t>
  </si>
  <si>
    <t>TxMM Transmitter 
600-041</t>
  </si>
  <si>
    <t>TxIO 600-040</t>
  </si>
  <si>
    <t>Tx Modbus 600-041</t>
  </si>
  <si>
    <t>IP1 Count</t>
  </si>
  <si>
    <t>IP2 Count</t>
  </si>
  <si>
    <t>Reg2 LO</t>
  </si>
  <si>
    <t>Reg1 LO</t>
  </si>
  <si>
    <t>Reg3 LO</t>
  </si>
  <si>
    <t>Reg4LO</t>
  </si>
  <si>
    <t>TxMM
600-041</t>
  </si>
  <si>
    <t xml:space="preserve">Data (Read Only -  Read/write for TxMM) </t>
  </si>
  <si>
    <t xml:space="preserve">Data (Read Only -  Read/write for TX IO and TxMM) </t>
  </si>
  <si>
    <t>TxMM Transmitter
600-041</t>
  </si>
  <si>
    <t>EN312</t>
  </si>
  <si>
    <t>EN414</t>
  </si>
  <si>
    <t>TX T&amp;H AMB 
600-051</t>
  </si>
  <si>
    <t>Sampling period</t>
  </si>
  <si>
    <t>Temp Hi - P1(0)</t>
  </si>
  <si>
    <t>Temp Lo - P2(0)</t>
  </si>
  <si>
    <t>Hum Lo - P4(0)</t>
  </si>
  <si>
    <t>EN501</t>
  </si>
  <si>
    <t>EN502</t>
  </si>
  <si>
    <t>TX T&amp;H AMB E-INK 
600-052</t>
  </si>
  <si>
    <t>Ambient 
T&amp;H E-INK</t>
  </si>
  <si>
    <t>EN503</t>
  </si>
  <si>
    <t>TX LIGHT PIR T&amp;H 
600-062</t>
  </si>
  <si>
    <t>EN504</t>
  </si>
  <si>
    <t xml:space="preserve"> LIGHT PIR T&amp;H 
</t>
  </si>
  <si>
    <t>PIR Sensitivity - P7(0)</t>
  </si>
  <si>
    <t>TX CO2 T&amp;H AMB 
600-053</t>
  </si>
  <si>
    <t xml:space="preserve">CO2 T&amp;H AMB 
</t>
  </si>
  <si>
    <t>CO2 periodicity</t>
  </si>
  <si>
    <t>CO2 Hi - P1(0)</t>
  </si>
  <si>
    <t>CO2 Lo - P2(0)</t>
  </si>
  <si>
    <t>EN500</t>
  </si>
  <si>
    <t>TX WINDOW 
600-065</t>
  </si>
  <si>
    <t xml:space="preserve"> WINDOW 
</t>
  </si>
  <si>
    <t>Detection Sensitivity - P1(0)</t>
  </si>
  <si>
    <t>EN505</t>
  </si>
  <si>
    <t>TX T&amp;H MINI 
600-050</t>
  </si>
  <si>
    <t>Sensor sampling period - P1(0)</t>
  </si>
  <si>
    <t>Temp Hi - P2(0)</t>
  </si>
  <si>
    <t>Temp Lo - P3(0)</t>
  </si>
  <si>
    <t>Hum Hi - P4 (0)</t>
  </si>
  <si>
    <t>Hum Lo - P5(0)</t>
  </si>
  <si>
    <t>PIR Sensitivity - P8(0)</t>
  </si>
  <si>
    <t>CO2 Hi - P2(0)</t>
  </si>
  <si>
    <t>CO2 Lo - P3(0)</t>
  </si>
  <si>
    <t>Detection Sensitivity - P2(0)</t>
  </si>
  <si>
    <t>RBE status</t>
  </si>
  <si>
    <t>TWU status</t>
  </si>
  <si>
    <t>MotionGuard Status</t>
  </si>
  <si>
    <t>Hi Temp Alarm</t>
  </si>
  <si>
    <t>Lo Temp Alarm</t>
  </si>
  <si>
    <t xml:space="preserve">Hi Hum Alarm </t>
  </si>
  <si>
    <t>Lo Hum Alarm</t>
  </si>
  <si>
    <t>MotionGuard Alarm Status</t>
  </si>
  <si>
    <t>PIR Detection Status</t>
  </si>
  <si>
    <t>LED status</t>
  </si>
  <si>
    <t>CO2 sample status</t>
  </si>
  <si>
    <t>Window Status</t>
  </si>
  <si>
    <t>Hi CO2 Alarm</t>
  </si>
  <si>
    <t>Lo CO2 Alarm</t>
  </si>
  <si>
    <t>Device ID Hi</t>
  </si>
  <si>
    <t>Device ID Lo</t>
  </si>
  <si>
    <t xml:space="preserve"> Temperature</t>
  </si>
  <si>
    <t>Window Sensor Count</t>
  </si>
  <si>
    <t>Luminosity status</t>
  </si>
  <si>
    <t>CO2 last sampled time</t>
  </si>
  <si>
    <t>PIR Count</t>
  </si>
  <si>
    <t>Luminosity</t>
  </si>
  <si>
    <t>If reading Failed, value will be 0x7FFF
Luminosity = value</t>
  </si>
  <si>
    <t>PIR</t>
  </si>
  <si>
    <t>TX T&amp;H AMB 600-051</t>
  </si>
  <si>
    <t>6 min ago</t>
  </si>
  <si>
    <t>TX T&amp;H AMB E-INK 600-052</t>
  </si>
  <si>
    <t>7 min ago</t>
  </si>
  <si>
    <t>TX LIGHT PIR T&amp;H 600-062</t>
  </si>
  <si>
    <t>9 min ago</t>
  </si>
  <si>
    <t>Light</t>
  </si>
  <si>
    <t>Presence</t>
  </si>
  <si>
    <t>TX CO2 T&amp;H AMB 600-053</t>
  </si>
  <si>
    <t>12 min ago</t>
  </si>
  <si>
    <t>TX WINDOW 600-065</t>
  </si>
  <si>
    <t>18 min ago</t>
  </si>
  <si>
    <t>Open</t>
  </si>
  <si>
    <t>TX T&amp;H MINI 600-050</t>
  </si>
  <si>
    <t>19 min ago</t>
  </si>
  <si>
    <t>Window open/close count units</t>
  </si>
  <si>
    <t>Luminosity units</t>
  </si>
  <si>
    <t>Light/Dark</t>
  </si>
  <si>
    <t>PIR Status units</t>
  </si>
  <si>
    <t>Presence/-</t>
  </si>
  <si>
    <t>window status uints</t>
  </si>
  <si>
    <t>Open/Close</t>
  </si>
  <si>
    <t>Tx Mode</t>
  </si>
  <si>
    <t>TWU (bit 0)
RBE (bit 1)</t>
  </si>
  <si>
    <t>Time Windown Update bit 0 (0-Off, 1-On)
RBE Enable bit 1 (0-Off, 1-On)
Motion Guard Enable (not configurable)</t>
  </si>
  <si>
    <t>TWU (bit 0)</t>
  </si>
  <si>
    <t>TWU (bit 0)
CO2 LEDs' (bit 1)</t>
  </si>
  <si>
    <t>Tx Mode:
  Time Windown Update bit 0 (0-Off, 1-On)
  RBE Enable bit 1 (0-Off, 1-On)   
  Motion Guard Enable (not configurable)</t>
  </si>
  <si>
    <t>TWU - bit 0</t>
  </si>
  <si>
    <t>TWU - bit 0
RBE - bit 1</t>
  </si>
  <si>
    <t xml:space="preserve">TWU - bit 0
</t>
  </si>
  <si>
    <t>TWU - bit 0
CO2 LEDs - bit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</si>
</sst>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A7F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12" applyNumberFormat="0" applyAlignment="0" applyProtection="0"/>
    <xf numFmtId="0" fontId="1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</cellStyleXfs>
  <cellXfs count="1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10" fillId="4" borderId="1" xfId="29" applyBorder="1" applyAlignment="1">
      <alignment horizontal="center"/>
    </xf>
    <xf numFmtId="0" fontId="10" fillId="4" borderId="0" xfId="29" applyAlignment="1">
      <alignment horizontal="right"/>
    </xf>
    <xf numFmtId="0" fontId="10" fillId="4" borderId="0" xfId="29" applyAlignment="1">
      <alignment horizontal="center"/>
    </xf>
    <xf numFmtId="0" fontId="9" fillId="3" borderId="0" xfId="28" applyAlignment="1">
      <alignment horizontal="right"/>
    </xf>
    <xf numFmtId="0" fontId="8" fillId="2" borderId="1" xfId="27" applyBorder="1" applyAlignment="1">
      <alignment horizontal="center"/>
    </xf>
    <xf numFmtId="0" fontId="8" fillId="2" borderId="0" xfId="27" applyAlignment="1">
      <alignment horizontal="right"/>
    </xf>
    <xf numFmtId="0" fontId="8" fillId="2" borderId="0" xfId="27" applyAlignment="1">
      <alignment horizontal="center"/>
    </xf>
    <xf numFmtId="0" fontId="2" fillId="7" borderId="1" xfId="32" applyBorder="1" applyAlignment="1">
      <alignment horizontal="center"/>
    </xf>
    <xf numFmtId="0" fontId="2" fillId="7" borderId="0" xfId="32" applyAlignment="1">
      <alignment horizontal="right"/>
    </xf>
    <xf numFmtId="0" fontId="2" fillId="7" borderId="0" xfId="32" applyAlignment="1">
      <alignment horizontal="center"/>
    </xf>
    <xf numFmtId="0" fontId="11" fillId="5" borderId="12" xfId="30" applyAlignment="1">
      <alignment horizontal="center"/>
    </xf>
    <xf numFmtId="0" fontId="11" fillId="5" borderId="12" xfId="30" applyAlignment="1">
      <alignment horizontal="right"/>
    </xf>
    <xf numFmtId="0" fontId="2" fillId="9" borderId="0" xfId="34" applyAlignment="1">
      <alignment horizontal="right"/>
    </xf>
    <xf numFmtId="0" fontId="2" fillId="9" borderId="0" xfId="34" applyAlignment="1">
      <alignment horizontal="center"/>
    </xf>
    <xf numFmtId="0" fontId="2" fillId="9" borderId="1" xfId="34" applyBorder="1" applyAlignment="1">
      <alignment horizontal="center"/>
    </xf>
    <xf numFmtId="10" fontId="9" fillId="3" borderId="0" xfId="28" quotePrefix="1" applyNumberFormat="1" applyAlignment="1">
      <alignment horizontal="center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11" fillId="5" borderId="1" xfId="30" applyBorder="1" applyAlignment="1">
      <alignment horizontal="center"/>
    </xf>
    <xf numFmtId="0" fontId="1" fillId="0" borderId="1" xfId="33" applyFont="1" applyFill="1" applyBorder="1" applyAlignment="1">
      <alignment horizontal="center"/>
    </xf>
    <xf numFmtId="10" fontId="9" fillId="3" borderId="1" xfId="28" quotePrefix="1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10" borderId="1" xfId="33" applyFill="1" applyBorder="1" applyAlignment="1">
      <alignment horizontal="center"/>
    </xf>
    <xf numFmtId="0" fontId="2" fillId="10" borderId="0" xfId="33" applyFill="1" applyAlignment="1">
      <alignment horizontal="right"/>
    </xf>
    <xf numFmtId="0" fontId="2" fillId="10" borderId="0" xfId="33" applyFill="1" applyAlignment="1">
      <alignment horizontal="center"/>
    </xf>
    <xf numFmtId="0" fontId="1" fillId="11" borderId="1" xfId="31" applyFont="1" applyFill="1" applyBorder="1" applyAlignment="1">
      <alignment horizontal="center"/>
    </xf>
    <xf numFmtId="0" fontId="1" fillId="11" borderId="0" xfId="31" applyFont="1" applyFill="1" applyAlignment="1">
      <alignment horizontal="right"/>
    </xf>
    <xf numFmtId="0" fontId="1" fillId="11" borderId="0" xfId="3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11" borderId="1" xfId="29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0" fillId="11" borderId="1" xfId="29" applyFill="1" applyBorder="1" applyAlignment="1">
      <alignment horizontal="center"/>
    </xf>
    <xf numFmtId="0" fontId="13" fillId="12" borderId="1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0" fillId="0" borderId="20" xfId="0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22" fontId="0" fillId="0" borderId="0" xfId="0" applyNumberFormat="1" applyAlignment="1">
      <alignment horizontal="center"/>
    </xf>
    <xf numFmtId="0" fontId="1" fillId="0" borderId="0" xfId="33" applyFont="1" applyFill="1" applyBorder="1" applyAlignment="1">
      <alignment horizontal="center"/>
    </xf>
    <xf numFmtId="0" fontId="8" fillId="0" borderId="1" xfId="27" applyFill="1" applyBorder="1" applyAlignment="1">
      <alignment horizontal="center"/>
    </xf>
    <xf numFmtId="0" fontId="2" fillId="0" borderId="1" xfId="32" applyFill="1" applyBorder="1" applyAlignment="1">
      <alignment horizontal="center"/>
    </xf>
    <xf numFmtId="0" fontId="2" fillId="13" borderId="1" xfId="34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10" fontId="8" fillId="14" borderId="1" xfId="27" applyNumberForma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2" fillId="13" borderId="0" xfId="34" applyFill="1" applyBorder="1" applyAlignment="1">
      <alignment horizontal="center"/>
    </xf>
    <xf numFmtId="0" fontId="1" fillId="16" borderId="0" xfId="29" applyFont="1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10" fontId="8" fillId="14" borderId="2" xfId="27" applyNumberFormat="1" applyFill="1" applyBorder="1" applyAlignment="1">
      <alignment horizontal="center"/>
    </xf>
    <xf numFmtId="0" fontId="1" fillId="15" borderId="2" xfId="0" applyFont="1" applyFill="1" applyBorder="1" applyAlignment="1">
      <alignment horizontal="center"/>
    </xf>
    <xf numFmtId="0" fontId="1" fillId="16" borderId="5" xfId="29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vertical="center" wrapText="1"/>
    </xf>
  </cellXfs>
  <cellStyles count="35">
    <cellStyle name="40 % - Accent3" xfId="32" builtinId="39"/>
    <cellStyle name="40 % - Accent5" xfId="34" builtinId="47"/>
    <cellStyle name="60 % - Accent4" xfId="33" builtinId="44"/>
    <cellStyle name="Accent1" xfId="31" builtinId="29"/>
    <cellStyle name="Calcul" xfId="30" builtinId="22"/>
    <cellStyle name="Insatisfaisant" xfId="28" builtinId="27"/>
    <cellStyle name="Lien hypertexte" xfId="15" builtinId="8" hidden="1"/>
    <cellStyle name="Lien hypertexte" xfId="5" builtinId="8" hidden="1"/>
    <cellStyle name="Lien hypertexte" xfId="21" builtinId="8" hidden="1"/>
    <cellStyle name="Lien hypertexte" xfId="11" builtinId="8" hidden="1"/>
    <cellStyle name="Lien hypertexte" xfId="25" builtinId="8" hidden="1"/>
    <cellStyle name="Lien hypertexte" xfId="13" builtinId="8" hidden="1"/>
    <cellStyle name="Lien hypertexte" xfId="17" builtinId="8" hidden="1"/>
    <cellStyle name="Lien hypertexte" xfId="9" builtinId="8" hidden="1"/>
    <cellStyle name="Lien hypertexte" xfId="19" builtinId="8" hidden="1"/>
    <cellStyle name="Lien hypertexte" xfId="3" builtinId="8" hidden="1"/>
    <cellStyle name="Lien hypertexte" xfId="23" builtinId="8" hidden="1"/>
    <cellStyle name="Lien hypertexte" xfId="7" builtinId="8" hidden="1"/>
    <cellStyle name="Lien hypertexte" xfId="1" builtinId="8" hidden="1"/>
    <cellStyle name="Lien hypertexte visité" xfId="24" builtinId="9" hidden="1"/>
    <cellStyle name="Lien hypertexte visité" xfId="26" builtinId="9" hidden="1"/>
    <cellStyle name="Lien hypertexte visité" xfId="20" builtinId="9" hidden="1"/>
    <cellStyle name="Lien hypertexte visité" xfId="22" builtinId="9" hidden="1"/>
    <cellStyle name="Lien hypertexte visité" xfId="8" builtinId="9" hidden="1"/>
    <cellStyle name="Lien hypertexte visité" xfId="10" builtinId="9" hidden="1"/>
    <cellStyle name="Lien hypertexte visité" xfId="18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6" builtinId="9" hidden="1"/>
    <cellStyle name="Lien hypertexte visité" xfId="4" builtinId="9" hidden="1"/>
    <cellStyle name="Lien hypertexte visité" xfId="2" builtinId="9" hidden="1"/>
    <cellStyle name="Neutre" xfId="29" builtinId="28"/>
    <cellStyle name="Normal" xfId="0" builtinId="0"/>
    <cellStyle name="Satisfaisant" xfId="27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A52"/>
  <sheetViews>
    <sheetView zoomScaleNormal="100" workbookViewId="0">
      <pane xSplit="6" ySplit="6" topLeftCell="G9" activePane="bottomRight" state="frozen"/>
      <selection pane="topRight" activeCell="G1" sqref="G1"/>
      <selection pane="bottomLeft" activeCell="A7" sqref="A7"/>
      <selection pane="bottomRight" activeCell="F16" sqref="F16"/>
    </sheetView>
  </sheetViews>
  <sheetFormatPr baseColWidth="10" defaultColWidth="8.77734375" defaultRowHeight="14.4" x14ac:dyDescent="0.3"/>
  <cols>
    <col min="1" max="2" width="8.77734375" style="2"/>
    <col min="3" max="3" width="12" style="2" customWidth="1"/>
    <col min="4" max="4" width="24.109375" style="2" customWidth="1"/>
    <col min="5" max="5" width="7.109375" style="2" customWidth="1"/>
    <col min="6" max="6" width="68.77734375" style="2" customWidth="1"/>
    <col min="7" max="7" width="8.77734375" style="2"/>
    <col min="8" max="21" width="21.77734375" style="8" customWidth="1"/>
    <col min="22" max="22" width="15.77734375" style="2" customWidth="1"/>
    <col min="23" max="23" width="19.77734375" style="2" customWidth="1"/>
    <col min="24" max="27" width="15.77734375" style="2" customWidth="1"/>
    <col min="28" max="16384" width="8.77734375" style="2"/>
  </cols>
  <sheetData>
    <row r="2" spans="2:27" x14ac:dyDescent="0.3">
      <c r="C2" s="3">
        <v>45000</v>
      </c>
      <c r="D2" s="4" t="s">
        <v>13</v>
      </c>
    </row>
    <row r="3" spans="2:27" x14ac:dyDescent="0.3">
      <c r="G3" s="2" t="s">
        <v>14</v>
      </c>
      <c r="H3" s="8" t="s">
        <v>15</v>
      </c>
      <c r="I3" s="8" t="s">
        <v>16</v>
      </c>
      <c r="J3" s="8" t="s">
        <v>17</v>
      </c>
      <c r="K3" s="8" t="s">
        <v>18</v>
      </c>
      <c r="L3" s="8" t="s">
        <v>19</v>
      </c>
      <c r="M3" s="8" t="s">
        <v>20</v>
      </c>
      <c r="N3" s="8" t="s">
        <v>21</v>
      </c>
      <c r="O3" s="8" t="s">
        <v>22</v>
      </c>
      <c r="P3" s="8" t="s">
        <v>23</v>
      </c>
      <c r="Q3" s="8" t="s">
        <v>24</v>
      </c>
      <c r="R3" s="8" t="s">
        <v>25</v>
      </c>
      <c r="S3" s="8" t="s">
        <v>361</v>
      </c>
      <c r="T3" s="8" t="s">
        <v>26</v>
      </c>
      <c r="U3" s="8" t="s">
        <v>362</v>
      </c>
      <c r="V3" s="2" t="s">
        <v>368</v>
      </c>
      <c r="W3" s="2" t="s">
        <v>369</v>
      </c>
      <c r="X3" s="2" t="s">
        <v>374</v>
      </c>
      <c r="Y3" s="2" t="s">
        <v>372</v>
      </c>
      <c r="Z3" s="2" t="s">
        <v>386</v>
      </c>
      <c r="AA3" s="2" t="s">
        <v>382</v>
      </c>
    </row>
    <row r="4" spans="2:27" ht="29.4" x14ac:dyDescent="0.35">
      <c r="C4" s="100" t="s">
        <v>27</v>
      </c>
      <c r="D4" s="100"/>
      <c r="E4" s="100"/>
      <c r="F4" s="100"/>
      <c r="G4" s="2" t="s">
        <v>28</v>
      </c>
      <c r="H4" s="8" t="s">
        <v>29</v>
      </c>
      <c r="I4" s="8" t="s">
        <v>30</v>
      </c>
      <c r="J4" s="8" t="s">
        <v>31</v>
      </c>
      <c r="K4" s="8" t="s">
        <v>32</v>
      </c>
      <c r="L4" s="8" t="s">
        <v>33</v>
      </c>
      <c r="M4" s="8" t="s">
        <v>34</v>
      </c>
      <c r="N4" s="8" t="s">
        <v>35</v>
      </c>
      <c r="O4" s="8" t="s">
        <v>36</v>
      </c>
      <c r="P4" s="8" t="s">
        <v>37</v>
      </c>
      <c r="Q4" s="8" t="s">
        <v>38</v>
      </c>
      <c r="R4" s="8" t="s">
        <v>39</v>
      </c>
      <c r="S4" s="8" t="s">
        <v>40</v>
      </c>
      <c r="T4" s="8" t="s">
        <v>41</v>
      </c>
      <c r="U4" s="8" t="s">
        <v>42</v>
      </c>
      <c r="V4" s="2" t="s">
        <v>29</v>
      </c>
      <c r="W4" s="2" t="s">
        <v>371</v>
      </c>
      <c r="X4" s="2" t="s">
        <v>375</v>
      </c>
      <c r="Y4" s="2" t="s">
        <v>378</v>
      </c>
      <c r="Z4" s="2" t="s">
        <v>384</v>
      </c>
      <c r="AA4" s="2" t="s">
        <v>29</v>
      </c>
    </row>
    <row r="5" spans="2:27" ht="29.4" x14ac:dyDescent="0.35">
      <c r="C5" s="57"/>
      <c r="D5" s="57"/>
      <c r="E5" s="57"/>
      <c r="F5" s="57"/>
      <c r="G5" s="4" t="s">
        <v>43</v>
      </c>
      <c r="H5" s="3" t="s">
        <v>44</v>
      </c>
      <c r="I5" s="3" t="s">
        <v>45</v>
      </c>
      <c r="J5" s="3" t="s">
        <v>46</v>
      </c>
      <c r="K5" s="3" t="s">
        <v>47</v>
      </c>
      <c r="L5" s="3" t="s">
        <v>48</v>
      </c>
      <c r="M5" s="3" t="s">
        <v>49</v>
      </c>
      <c r="N5" s="3" t="s">
        <v>50</v>
      </c>
      <c r="O5" s="3" t="s">
        <v>51</v>
      </c>
      <c r="P5" s="3" t="s">
        <v>52</v>
      </c>
      <c r="Q5" s="3" t="s">
        <v>53</v>
      </c>
      <c r="R5" s="3" t="s">
        <v>54</v>
      </c>
      <c r="S5" s="3" t="s">
        <v>55</v>
      </c>
      <c r="T5" s="3" t="s">
        <v>56</v>
      </c>
      <c r="U5" s="3" t="s">
        <v>357</v>
      </c>
      <c r="V5" s="4" t="s">
        <v>363</v>
      </c>
      <c r="W5" s="4" t="s">
        <v>370</v>
      </c>
      <c r="X5" s="4" t="s">
        <v>373</v>
      </c>
      <c r="Y5" s="4" t="s">
        <v>377</v>
      </c>
      <c r="Z5" s="4" t="s">
        <v>383</v>
      </c>
      <c r="AA5" s="4" t="s">
        <v>387</v>
      </c>
    </row>
    <row r="6" spans="2:27" ht="18" x14ac:dyDescent="0.35">
      <c r="C6" s="57"/>
      <c r="D6" s="57"/>
      <c r="E6" s="57"/>
      <c r="F6" s="57"/>
      <c r="G6" s="2" t="s">
        <v>57</v>
      </c>
      <c r="H6" s="8">
        <v>0</v>
      </c>
      <c r="I6" s="8">
        <v>1</v>
      </c>
      <c r="J6" s="8">
        <v>2</v>
      </c>
      <c r="K6" s="8">
        <v>3</v>
      </c>
      <c r="L6" s="8">
        <v>4</v>
      </c>
      <c r="M6" s="8">
        <v>5</v>
      </c>
      <c r="N6" s="8">
        <v>6</v>
      </c>
      <c r="O6" s="8">
        <v>7</v>
      </c>
      <c r="P6" s="8">
        <v>8</v>
      </c>
      <c r="Q6" s="8">
        <v>9</v>
      </c>
      <c r="R6" s="8">
        <v>10</v>
      </c>
      <c r="S6" s="8">
        <v>11</v>
      </c>
      <c r="T6" s="8">
        <v>17</v>
      </c>
      <c r="U6" s="8">
        <v>18</v>
      </c>
      <c r="V6" s="2">
        <v>19</v>
      </c>
      <c r="W6" s="2">
        <v>20</v>
      </c>
      <c r="X6" s="2">
        <v>22</v>
      </c>
      <c r="Y6" s="2">
        <v>25</v>
      </c>
      <c r="Z6" s="2">
        <v>26</v>
      </c>
      <c r="AA6" s="2">
        <v>27</v>
      </c>
    </row>
    <row r="7" spans="2:27" x14ac:dyDescent="0.3"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2:27" ht="26.25" customHeight="1" x14ac:dyDescent="0.3">
      <c r="B8" s="1"/>
      <c r="C8" s="5" t="s">
        <v>58</v>
      </c>
      <c r="D8" s="5" t="s">
        <v>0</v>
      </c>
      <c r="E8" s="5" t="s">
        <v>1</v>
      </c>
      <c r="F8" s="5" t="s">
        <v>2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2:27" x14ac:dyDescent="0.3">
      <c r="B9" s="1"/>
      <c r="C9" s="1">
        <f>C2</f>
        <v>45000</v>
      </c>
      <c r="D9" s="1" t="s">
        <v>9</v>
      </c>
      <c r="E9" s="1">
        <v>2</v>
      </c>
      <c r="F9" s="1" t="s">
        <v>9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2:27" x14ac:dyDescent="0.3">
      <c r="B10" s="1"/>
      <c r="C10" s="1">
        <f>C9+1</f>
        <v>45001</v>
      </c>
      <c r="D10" s="1" t="s">
        <v>9</v>
      </c>
      <c r="E10" s="1">
        <v>2</v>
      </c>
      <c r="F10" s="7" t="s">
        <v>9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2:27" x14ac:dyDescent="0.3">
      <c r="B11" s="1"/>
      <c r="C11" s="1">
        <f>C10+1</f>
        <v>45002</v>
      </c>
      <c r="D11" s="1" t="s">
        <v>9</v>
      </c>
      <c r="E11" s="1">
        <v>2</v>
      </c>
      <c r="F11" s="1" t="s">
        <v>9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2:27" x14ac:dyDescent="0.3">
      <c r="B12" s="6"/>
      <c r="C12" s="6"/>
      <c r="D12" s="6"/>
      <c r="E12" s="6"/>
      <c r="F12" s="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2:27" x14ac:dyDescent="0.3">
      <c r="B13" s="101">
        <v>1</v>
      </c>
      <c r="C13" s="1">
        <f>45003+((B13-1)*40)</f>
        <v>45003</v>
      </c>
      <c r="D13" s="1" t="s">
        <v>59</v>
      </c>
      <c r="E13" s="1">
        <v>2</v>
      </c>
      <c r="F13" s="1" t="s">
        <v>3</v>
      </c>
      <c r="H13" s="2" t="s">
        <v>60</v>
      </c>
      <c r="I13" s="2" t="s">
        <v>60</v>
      </c>
      <c r="J13" s="2" t="s">
        <v>60</v>
      </c>
      <c r="K13" s="2" t="s">
        <v>60</v>
      </c>
      <c r="L13" s="2" t="s">
        <v>60</v>
      </c>
      <c r="M13" s="2" t="s">
        <v>60</v>
      </c>
      <c r="N13" s="2" t="s">
        <v>60</v>
      </c>
      <c r="O13" s="2" t="s">
        <v>60</v>
      </c>
      <c r="P13" s="2" t="s">
        <v>60</v>
      </c>
      <c r="Q13" s="2" t="s">
        <v>60</v>
      </c>
      <c r="R13" s="2" t="s">
        <v>60</v>
      </c>
      <c r="S13" s="2" t="s">
        <v>60</v>
      </c>
      <c r="T13" s="2" t="s">
        <v>60</v>
      </c>
      <c r="U13" s="2" t="s">
        <v>60</v>
      </c>
      <c r="V13" s="8" t="s">
        <v>60</v>
      </c>
      <c r="W13" s="8" t="s">
        <v>60</v>
      </c>
      <c r="X13" s="8" t="s">
        <v>60</v>
      </c>
      <c r="Y13" s="8" t="s">
        <v>60</v>
      </c>
      <c r="Z13" s="8" t="s">
        <v>60</v>
      </c>
      <c r="AA13" s="8" t="s">
        <v>60</v>
      </c>
    </row>
    <row r="14" spans="2:27" x14ac:dyDescent="0.3">
      <c r="B14" s="102"/>
      <c r="C14" s="1">
        <f>C13+1</f>
        <v>45004</v>
      </c>
      <c r="D14" s="1" t="s">
        <v>61</v>
      </c>
      <c r="E14" s="58">
        <v>2</v>
      </c>
      <c r="F14" s="1" t="s">
        <v>4</v>
      </c>
      <c r="H14" s="2" t="s">
        <v>60</v>
      </c>
      <c r="I14" s="2" t="s">
        <v>60</v>
      </c>
      <c r="J14" s="2" t="s">
        <v>60</v>
      </c>
      <c r="K14" s="2" t="s">
        <v>60</v>
      </c>
      <c r="L14" s="2" t="s">
        <v>60</v>
      </c>
      <c r="M14" s="2" t="s">
        <v>60</v>
      </c>
      <c r="N14" s="2" t="s">
        <v>60</v>
      </c>
      <c r="O14" s="2" t="s">
        <v>60</v>
      </c>
      <c r="P14" s="2" t="s">
        <v>60</v>
      </c>
      <c r="Q14" s="2" t="s">
        <v>60</v>
      </c>
      <c r="R14" s="2" t="s">
        <v>60</v>
      </c>
      <c r="S14" s="2" t="s">
        <v>60</v>
      </c>
      <c r="T14" s="2" t="s">
        <v>60</v>
      </c>
      <c r="U14" s="2" t="s">
        <v>60</v>
      </c>
      <c r="V14" s="8" t="s">
        <v>60</v>
      </c>
      <c r="W14" s="8" t="s">
        <v>60</v>
      </c>
      <c r="X14" s="8" t="s">
        <v>60</v>
      </c>
      <c r="Y14" s="8" t="s">
        <v>60</v>
      </c>
      <c r="Z14" s="8" t="s">
        <v>60</v>
      </c>
      <c r="AA14" s="8" t="s">
        <v>60</v>
      </c>
    </row>
    <row r="15" spans="2:27" x14ac:dyDescent="0.3">
      <c r="B15" s="102"/>
      <c r="C15" s="1">
        <f t="shared" ref="C15:C52" si="0">C14+1</f>
        <v>45005</v>
      </c>
      <c r="D15" s="1" t="s">
        <v>62</v>
      </c>
      <c r="E15" s="1">
        <v>2</v>
      </c>
      <c r="F15" s="1" t="s">
        <v>63</v>
      </c>
      <c r="H15" s="2" t="s">
        <v>64</v>
      </c>
      <c r="I15" s="2" t="s">
        <v>65</v>
      </c>
      <c r="J15" s="2" t="s">
        <v>65</v>
      </c>
      <c r="K15" s="2" t="s">
        <v>64</v>
      </c>
      <c r="L15" s="2" t="s">
        <v>64</v>
      </c>
      <c r="M15" s="2" t="s">
        <v>64</v>
      </c>
      <c r="N15" s="2" t="s">
        <v>64</v>
      </c>
      <c r="O15" s="2" t="s">
        <v>64</v>
      </c>
      <c r="P15" s="2" t="s">
        <v>64</v>
      </c>
      <c r="Q15" s="2" t="s">
        <v>64</v>
      </c>
      <c r="R15" s="2" t="s">
        <v>64</v>
      </c>
      <c r="S15" s="2" t="s">
        <v>64</v>
      </c>
      <c r="T15" s="2" t="s">
        <v>64</v>
      </c>
      <c r="U15" s="2" t="s">
        <v>64</v>
      </c>
      <c r="V15" s="8" t="s">
        <v>64</v>
      </c>
      <c r="W15" s="8" t="s">
        <v>64</v>
      </c>
      <c r="X15" s="8" t="s">
        <v>64</v>
      </c>
      <c r="Y15" s="8" t="s">
        <v>64</v>
      </c>
      <c r="Z15" s="8" t="s">
        <v>64</v>
      </c>
      <c r="AA15" s="8" t="s">
        <v>64</v>
      </c>
    </row>
    <row r="16" spans="2:27" ht="43.2" x14ac:dyDescent="0.3">
      <c r="B16" s="102"/>
      <c r="C16" s="1">
        <f t="shared" si="0"/>
        <v>45006</v>
      </c>
      <c r="D16" s="1" t="s">
        <v>443</v>
      </c>
      <c r="E16" s="1">
        <v>2</v>
      </c>
      <c r="F16" s="1" t="s">
        <v>445</v>
      </c>
      <c r="H16" s="114" t="s">
        <v>446</v>
      </c>
      <c r="I16" s="114" t="s">
        <v>446</v>
      </c>
      <c r="J16" s="114" t="s">
        <v>446</v>
      </c>
      <c r="K16" s="114" t="s">
        <v>446</v>
      </c>
      <c r="L16" s="114" t="s">
        <v>446</v>
      </c>
      <c r="M16" s="114" t="s">
        <v>446</v>
      </c>
      <c r="N16" s="114" t="s">
        <v>446</v>
      </c>
      <c r="O16" s="114" t="s">
        <v>446</v>
      </c>
      <c r="P16" s="114" t="s">
        <v>446</v>
      </c>
      <c r="Q16" s="114" t="s">
        <v>446</v>
      </c>
      <c r="R16" s="114" t="s">
        <v>446</v>
      </c>
      <c r="S16" s="114" t="s">
        <v>446</v>
      </c>
      <c r="T16" s="114" t="s">
        <v>446</v>
      </c>
      <c r="U16" s="114" t="s">
        <v>446</v>
      </c>
      <c r="V16" s="10" t="s">
        <v>444</v>
      </c>
      <c r="W16" s="10" t="s">
        <v>444</v>
      </c>
      <c r="X16" s="10" t="s">
        <v>444</v>
      </c>
      <c r="Y16" s="10" t="s">
        <v>447</v>
      </c>
      <c r="Z16" s="10" t="s">
        <v>446</v>
      </c>
      <c r="AA16" s="10" t="s">
        <v>444</v>
      </c>
    </row>
    <row r="17" spans="2:27" x14ac:dyDescent="0.3">
      <c r="B17" s="102"/>
      <c r="C17" s="1">
        <f t="shared" si="0"/>
        <v>45007</v>
      </c>
      <c r="D17" s="1" t="s">
        <v>66</v>
      </c>
      <c r="E17" s="1">
        <v>2</v>
      </c>
      <c r="F17" s="1" t="s">
        <v>67</v>
      </c>
      <c r="H17" s="2" t="s">
        <v>68</v>
      </c>
      <c r="I17" s="2" t="s">
        <v>68</v>
      </c>
      <c r="J17" s="2" t="s">
        <v>68</v>
      </c>
      <c r="K17" s="2" t="s">
        <v>68</v>
      </c>
      <c r="L17" s="2" t="s">
        <v>68</v>
      </c>
      <c r="M17" s="2" t="s">
        <v>68</v>
      </c>
      <c r="N17" s="2" t="s">
        <v>68</v>
      </c>
      <c r="O17" s="2" t="s">
        <v>68</v>
      </c>
      <c r="P17" s="2" t="s">
        <v>68</v>
      </c>
      <c r="Q17" s="2" t="s">
        <v>68</v>
      </c>
      <c r="R17" s="2" t="s">
        <v>68</v>
      </c>
      <c r="S17" s="2" t="s">
        <v>68</v>
      </c>
      <c r="T17" s="2" t="s">
        <v>68</v>
      </c>
      <c r="U17" s="2" t="s">
        <v>68</v>
      </c>
      <c r="V17" s="8" t="s">
        <v>364</v>
      </c>
      <c r="W17" s="8" t="s">
        <v>364</v>
      </c>
      <c r="X17" s="8" t="s">
        <v>364</v>
      </c>
      <c r="Y17" s="8" t="s">
        <v>379</v>
      </c>
      <c r="Z17" s="8" t="s">
        <v>68</v>
      </c>
      <c r="AA17" s="8" t="s">
        <v>364</v>
      </c>
    </row>
    <row r="18" spans="2:27" x14ac:dyDescent="0.3">
      <c r="B18" s="102"/>
      <c r="C18" s="1">
        <f t="shared" si="0"/>
        <v>45008</v>
      </c>
      <c r="D18" s="1" t="s">
        <v>57</v>
      </c>
      <c r="E18" s="1">
        <v>2</v>
      </c>
      <c r="F18" s="1" t="s">
        <v>69</v>
      </c>
      <c r="H18" s="8">
        <v>0</v>
      </c>
      <c r="I18" s="8">
        <v>1</v>
      </c>
      <c r="J18" s="8">
        <v>2</v>
      </c>
      <c r="K18" s="8">
        <v>3</v>
      </c>
      <c r="L18" s="8">
        <v>4</v>
      </c>
      <c r="M18" s="8">
        <v>5</v>
      </c>
      <c r="N18" s="8">
        <v>6</v>
      </c>
      <c r="O18" s="8">
        <v>7</v>
      </c>
      <c r="P18" s="8">
        <v>8</v>
      </c>
      <c r="Q18" s="8">
        <v>9</v>
      </c>
      <c r="R18" s="8">
        <v>10</v>
      </c>
      <c r="S18" s="8">
        <v>11</v>
      </c>
      <c r="T18" s="8">
        <v>17</v>
      </c>
      <c r="U18" s="8">
        <v>18</v>
      </c>
      <c r="V18" s="8">
        <v>19</v>
      </c>
      <c r="W18" s="8">
        <v>20</v>
      </c>
      <c r="X18" s="8">
        <v>22</v>
      </c>
      <c r="Y18" s="8">
        <v>25</v>
      </c>
      <c r="Z18" s="8">
        <v>26</v>
      </c>
      <c r="AA18" s="8">
        <v>27</v>
      </c>
    </row>
    <row r="19" spans="2:27" ht="28.8" x14ac:dyDescent="0.3">
      <c r="B19" s="102"/>
      <c r="C19" s="1">
        <f t="shared" si="0"/>
        <v>45009</v>
      </c>
      <c r="D19" s="1" t="s">
        <v>70</v>
      </c>
      <c r="E19" s="1">
        <v>2</v>
      </c>
      <c r="F19" s="1" t="s">
        <v>71</v>
      </c>
      <c r="H19" s="2" t="s">
        <v>72</v>
      </c>
      <c r="I19" s="2" t="s">
        <v>72</v>
      </c>
      <c r="J19" s="2" t="s">
        <v>72</v>
      </c>
      <c r="K19" s="2" t="s">
        <v>72</v>
      </c>
      <c r="L19" s="2" t="s">
        <v>73</v>
      </c>
      <c r="M19" s="2" t="s">
        <v>73</v>
      </c>
      <c r="N19" s="2" t="s">
        <v>68</v>
      </c>
      <c r="O19" s="2" t="s">
        <v>74</v>
      </c>
      <c r="P19" s="2" t="s">
        <v>75</v>
      </c>
      <c r="Q19" s="2" t="s">
        <v>76</v>
      </c>
      <c r="R19" s="2" t="s">
        <v>75</v>
      </c>
      <c r="S19" s="2" t="s">
        <v>75</v>
      </c>
      <c r="T19" s="2" t="s">
        <v>68</v>
      </c>
      <c r="U19" s="2" t="s">
        <v>68</v>
      </c>
      <c r="V19" s="8" t="s">
        <v>365</v>
      </c>
      <c r="W19" s="8" t="s">
        <v>365</v>
      </c>
      <c r="X19" s="8" t="s">
        <v>365</v>
      </c>
      <c r="Y19" s="8" t="s">
        <v>380</v>
      </c>
      <c r="Z19" s="8" t="s">
        <v>385</v>
      </c>
      <c r="AA19" s="8" t="s">
        <v>365</v>
      </c>
    </row>
    <row r="20" spans="2:27" x14ac:dyDescent="0.3">
      <c r="B20" s="103"/>
      <c r="C20" s="1">
        <f t="shared" si="0"/>
        <v>45010</v>
      </c>
      <c r="D20" s="1" t="s">
        <v>70</v>
      </c>
      <c r="E20" s="1">
        <v>2</v>
      </c>
      <c r="F20" s="1" t="s">
        <v>77</v>
      </c>
      <c r="H20" s="2" t="s">
        <v>78</v>
      </c>
      <c r="I20" s="2" t="s">
        <v>78</v>
      </c>
      <c r="J20" s="2" t="s">
        <v>78</v>
      </c>
      <c r="K20" s="2" t="s">
        <v>78</v>
      </c>
      <c r="L20" s="2" t="s">
        <v>79</v>
      </c>
      <c r="M20" s="2" t="s">
        <v>79</v>
      </c>
      <c r="N20" s="2" t="s">
        <v>68</v>
      </c>
      <c r="O20" s="2" t="s">
        <v>80</v>
      </c>
      <c r="P20" s="2" t="s">
        <v>81</v>
      </c>
      <c r="Q20" s="2" t="s">
        <v>82</v>
      </c>
      <c r="R20" s="2" t="s">
        <v>81</v>
      </c>
      <c r="S20" s="2" t="s">
        <v>81</v>
      </c>
      <c r="T20" s="2" t="s">
        <v>68</v>
      </c>
      <c r="U20" s="2" t="s">
        <v>68</v>
      </c>
      <c r="V20" s="8" t="s">
        <v>366</v>
      </c>
      <c r="W20" s="8" t="s">
        <v>366</v>
      </c>
      <c r="X20" s="8" t="s">
        <v>366</v>
      </c>
      <c r="Y20" s="8" t="s">
        <v>381</v>
      </c>
      <c r="Z20" s="64" t="s">
        <v>68</v>
      </c>
      <c r="AA20" s="8" t="s">
        <v>366</v>
      </c>
    </row>
    <row r="21" spans="2:27" x14ac:dyDescent="0.3">
      <c r="B21" s="103"/>
      <c r="C21" s="1">
        <f t="shared" si="0"/>
        <v>45011</v>
      </c>
      <c r="D21" s="1" t="s">
        <v>70</v>
      </c>
      <c r="E21" s="1">
        <v>2</v>
      </c>
      <c r="F21" s="1" t="s">
        <v>83</v>
      </c>
      <c r="H21" s="2" t="s">
        <v>84</v>
      </c>
      <c r="I21" s="2" t="s">
        <v>84</v>
      </c>
      <c r="J21" s="2" t="s">
        <v>84</v>
      </c>
      <c r="K21" s="2" t="s">
        <v>68</v>
      </c>
      <c r="L21" s="2" t="s">
        <v>85</v>
      </c>
      <c r="M21" s="2" t="s">
        <v>85</v>
      </c>
      <c r="N21" s="2" t="s">
        <v>68</v>
      </c>
      <c r="O21" s="2" t="s">
        <v>68</v>
      </c>
      <c r="P21" s="2" t="s">
        <v>86</v>
      </c>
      <c r="Q21" s="2" t="s">
        <v>87</v>
      </c>
      <c r="R21" s="2" t="s">
        <v>84</v>
      </c>
      <c r="S21" s="2" t="s">
        <v>68</v>
      </c>
      <c r="T21" s="2" t="s">
        <v>68</v>
      </c>
      <c r="U21" s="2" t="s">
        <v>68</v>
      </c>
      <c r="V21" s="8" t="s">
        <v>84</v>
      </c>
      <c r="W21" s="8" t="s">
        <v>84</v>
      </c>
      <c r="X21" s="8" t="s">
        <v>84</v>
      </c>
      <c r="Y21" s="64" t="s">
        <v>68</v>
      </c>
      <c r="Z21" s="64" t="s">
        <v>68</v>
      </c>
      <c r="AA21" s="8" t="s">
        <v>84</v>
      </c>
    </row>
    <row r="22" spans="2:27" ht="28.8" x14ac:dyDescent="0.3">
      <c r="B22" s="103"/>
      <c r="C22" s="1">
        <f t="shared" si="0"/>
        <v>45012</v>
      </c>
      <c r="D22" s="1" t="s">
        <v>70</v>
      </c>
      <c r="E22" s="1">
        <v>2</v>
      </c>
      <c r="F22" s="1" t="s">
        <v>88</v>
      </c>
      <c r="H22" s="2" t="s">
        <v>89</v>
      </c>
      <c r="I22" s="2" t="s">
        <v>89</v>
      </c>
      <c r="J22" s="2" t="s">
        <v>89</v>
      </c>
      <c r="K22" s="2" t="s">
        <v>68</v>
      </c>
      <c r="L22" s="2" t="s">
        <v>90</v>
      </c>
      <c r="M22" s="2" t="s">
        <v>90</v>
      </c>
      <c r="N22" s="2" t="s">
        <v>68</v>
      </c>
      <c r="O22" s="2" t="s">
        <v>68</v>
      </c>
      <c r="P22" s="2" t="s">
        <v>91</v>
      </c>
      <c r="Q22" s="2" t="s">
        <v>68</v>
      </c>
      <c r="R22" s="2" t="s">
        <v>89</v>
      </c>
      <c r="S22" s="2" t="s">
        <v>68</v>
      </c>
      <c r="T22" s="2" t="s">
        <v>68</v>
      </c>
      <c r="U22" s="2" t="s">
        <v>68</v>
      </c>
      <c r="V22" s="8" t="s">
        <v>367</v>
      </c>
      <c r="W22" s="8" t="s">
        <v>367</v>
      </c>
      <c r="X22" s="8" t="s">
        <v>367</v>
      </c>
      <c r="Y22" s="64" t="s">
        <v>68</v>
      </c>
      <c r="Z22" s="64" t="s">
        <v>68</v>
      </c>
      <c r="AA22" s="8" t="s">
        <v>367</v>
      </c>
    </row>
    <row r="23" spans="2:27" x14ac:dyDescent="0.3">
      <c r="B23" s="103"/>
      <c r="C23" s="1">
        <f t="shared" si="0"/>
        <v>45013</v>
      </c>
      <c r="D23" s="1" t="s">
        <v>70</v>
      </c>
      <c r="E23" s="1">
        <v>2</v>
      </c>
      <c r="F23" s="1" t="s">
        <v>92</v>
      </c>
      <c r="H23" s="2" t="s">
        <v>68</v>
      </c>
      <c r="I23" s="2" t="s">
        <v>93</v>
      </c>
      <c r="J23" s="2" t="s">
        <v>93</v>
      </c>
      <c r="K23" s="2" t="s">
        <v>68</v>
      </c>
      <c r="L23" s="2" t="s">
        <v>94</v>
      </c>
      <c r="M23" s="2" t="s">
        <v>94</v>
      </c>
      <c r="N23" s="2" t="s">
        <v>68</v>
      </c>
      <c r="O23" s="2" t="s">
        <v>68</v>
      </c>
      <c r="P23" s="2" t="s">
        <v>68</v>
      </c>
      <c r="Q23" s="2" t="s">
        <v>68</v>
      </c>
      <c r="R23" s="2" t="s">
        <v>68</v>
      </c>
      <c r="S23" s="2" t="s">
        <v>68</v>
      </c>
      <c r="T23" s="2" t="s">
        <v>68</v>
      </c>
      <c r="U23" s="2" t="s">
        <v>68</v>
      </c>
      <c r="V23" s="64" t="s">
        <v>68</v>
      </c>
      <c r="W23" s="64" t="s">
        <v>68</v>
      </c>
      <c r="X23" s="64" t="s">
        <v>68</v>
      </c>
      <c r="Y23" s="64" t="s">
        <v>68</v>
      </c>
      <c r="Z23" s="64" t="s">
        <v>68</v>
      </c>
      <c r="AA23" s="64" t="s">
        <v>68</v>
      </c>
    </row>
    <row r="24" spans="2:27" x14ac:dyDescent="0.3">
      <c r="B24" s="103"/>
      <c r="C24" s="1">
        <f t="shared" si="0"/>
        <v>45014</v>
      </c>
      <c r="D24" s="1" t="s">
        <v>70</v>
      </c>
      <c r="E24" s="1">
        <v>2</v>
      </c>
      <c r="F24" s="1" t="s">
        <v>95</v>
      </c>
      <c r="H24" s="2" t="s">
        <v>68</v>
      </c>
      <c r="I24" s="2" t="s">
        <v>96</v>
      </c>
      <c r="J24" s="2" t="s">
        <v>96</v>
      </c>
      <c r="K24" s="2" t="s">
        <v>68</v>
      </c>
      <c r="L24" s="2" t="s">
        <v>97</v>
      </c>
      <c r="M24" s="2" t="s">
        <v>97</v>
      </c>
      <c r="N24" s="2" t="s">
        <v>68</v>
      </c>
      <c r="O24" s="2" t="s">
        <v>68</v>
      </c>
      <c r="P24" s="2" t="s">
        <v>68</v>
      </c>
      <c r="Q24" s="2" t="s">
        <v>68</v>
      </c>
      <c r="R24" s="2" t="s">
        <v>68</v>
      </c>
      <c r="S24" s="2" t="s">
        <v>68</v>
      </c>
      <c r="T24" s="2" t="s">
        <v>68</v>
      </c>
      <c r="U24" s="2" t="s">
        <v>68</v>
      </c>
      <c r="V24" s="64" t="s">
        <v>68</v>
      </c>
      <c r="W24" s="64" t="s">
        <v>68</v>
      </c>
      <c r="X24" s="64" t="s">
        <v>68</v>
      </c>
      <c r="Y24" s="64" t="s">
        <v>68</v>
      </c>
      <c r="Z24" s="64" t="s">
        <v>68</v>
      </c>
      <c r="AA24" s="64" t="s">
        <v>68</v>
      </c>
    </row>
    <row r="25" spans="2:27" ht="28.8" x14ac:dyDescent="0.3">
      <c r="B25" s="103"/>
      <c r="C25" s="1">
        <f t="shared" si="0"/>
        <v>45015</v>
      </c>
      <c r="D25" s="1" t="s">
        <v>70</v>
      </c>
      <c r="E25" s="1">
        <v>2</v>
      </c>
      <c r="F25" s="1" t="s">
        <v>98</v>
      </c>
      <c r="H25" s="2" t="s">
        <v>68</v>
      </c>
      <c r="I25" s="2" t="s">
        <v>68</v>
      </c>
      <c r="J25" s="2" t="s">
        <v>99</v>
      </c>
      <c r="K25" s="2" t="s">
        <v>68</v>
      </c>
      <c r="L25" s="2" t="s">
        <v>100</v>
      </c>
      <c r="M25" s="2" t="s">
        <v>100</v>
      </c>
      <c r="N25" s="2" t="s">
        <v>68</v>
      </c>
      <c r="O25" s="2" t="s">
        <v>68</v>
      </c>
      <c r="P25" s="2" t="s">
        <v>68</v>
      </c>
      <c r="Q25" s="2" t="s">
        <v>68</v>
      </c>
      <c r="R25" s="2" t="s">
        <v>68</v>
      </c>
      <c r="S25" s="2" t="s">
        <v>68</v>
      </c>
      <c r="T25" s="2" t="s">
        <v>68</v>
      </c>
      <c r="U25" s="2" t="s">
        <v>68</v>
      </c>
      <c r="V25" s="64" t="s">
        <v>68</v>
      </c>
      <c r="W25" s="64" t="s">
        <v>68</v>
      </c>
      <c r="X25" s="8" t="s">
        <v>376</v>
      </c>
      <c r="Y25" s="64" t="s">
        <v>68</v>
      </c>
      <c r="Z25" s="64" t="s">
        <v>68</v>
      </c>
      <c r="AA25" s="64" t="s">
        <v>68</v>
      </c>
    </row>
    <row r="26" spans="2:27" ht="28.8" x14ac:dyDescent="0.3">
      <c r="B26" s="103"/>
      <c r="C26" s="1">
        <f t="shared" si="0"/>
        <v>45016</v>
      </c>
      <c r="D26" s="1" t="s">
        <v>70</v>
      </c>
      <c r="E26" s="1">
        <v>2</v>
      </c>
      <c r="F26" s="1" t="s">
        <v>101</v>
      </c>
      <c r="H26" s="2" t="s">
        <v>68</v>
      </c>
      <c r="I26" s="2" t="s">
        <v>68</v>
      </c>
      <c r="J26" s="2" t="s">
        <v>102</v>
      </c>
      <c r="K26" s="2" t="s">
        <v>68</v>
      </c>
      <c r="L26" s="2" t="s">
        <v>103</v>
      </c>
      <c r="M26" s="2" t="s">
        <v>103</v>
      </c>
      <c r="N26" s="2" t="s">
        <v>68</v>
      </c>
      <c r="O26" s="2" t="s">
        <v>68</v>
      </c>
      <c r="P26" s="2" t="s">
        <v>68</v>
      </c>
      <c r="Q26" s="2" t="s">
        <v>68</v>
      </c>
      <c r="R26" s="2" t="s">
        <v>68</v>
      </c>
      <c r="S26" s="2" t="s">
        <v>68</v>
      </c>
      <c r="T26" s="2" t="s">
        <v>68</v>
      </c>
      <c r="U26" s="2" t="s">
        <v>68</v>
      </c>
      <c r="V26" s="64" t="s">
        <v>68</v>
      </c>
      <c r="W26" s="64" t="s">
        <v>68</v>
      </c>
      <c r="X26" s="64" t="s">
        <v>68</v>
      </c>
      <c r="Y26" s="64" t="s">
        <v>68</v>
      </c>
      <c r="Z26" s="64" t="s">
        <v>68</v>
      </c>
      <c r="AA26" s="64" t="s">
        <v>68</v>
      </c>
    </row>
    <row r="27" spans="2:27" x14ac:dyDescent="0.3">
      <c r="B27" s="103"/>
      <c r="C27" s="1">
        <f t="shared" si="0"/>
        <v>45017</v>
      </c>
      <c r="D27" s="1" t="s">
        <v>70</v>
      </c>
      <c r="E27" s="1">
        <v>2</v>
      </c>
      <c r="F27" s="1" t="s">
        <v>104</v>
      </c>
      <c r="H27" s="2" t="s">
        <v>68</v>
      </c>
      <c r="I27" s="2" t="s">
        <v>68</v>
      </c>
      <c r="J27" s="2" t="s">
        <v>68</v>
      </c>
      <c r="K27" s="2" t="s">
        <v>68</v>
      </c>
      <c r="L27" s="2" t="s">
        <v>105</v>
      </c>
      <c r="M27" s="2" t="s">
        <v>105</v>
      </c>
      <c r="N27" s="2" t="s">
        <v>105</v>
      </c>
      <c r="O27" s="2" t="s">
        <v>68</v>
      </c>
      <c r="P27" s="2" t="s">
        <v>68</v>
      </c>
      <c r="Q27" s="2" t="s">
        <v>68</v>
      </c>
      <c r="R27" s="2" t="s">
        <v>68</v>
      </c>
      <c r="S27" s="2" t="s">
        <v>68</v>
      </c>
      <c r="T27" s="2" t="s">
        <v>68</v>
      </c>
      <c r="U27" s="2" t="s">
        <v>68</v>
      </c>
      <c r="V27" s="64" t="s">
        <v>68</v>
      </c>
      <c r="W27" s="64" t="s">
        <v>68</v>
      </c>
      <c r="X27" s="64" t="s">
        <v>68</v>
      </c>
      <c r="Y27" s="64" t="s">
        <v>68</v>
      </c>
      <c r="Z27" s="64" t="s">
        <v>68</v>
      </c>
      <c r="AA27" s="64" t="s">
        <v>68</v>
      </c>
    </row>
    <row r="28" spans="2:27" x14ac:dyDescent="0.3">
      <c r="B28" s="103"/>
      <c r="C28" s="1">
        <f t="shared" si="0"/>
        <v>45018</v>
      </c>
      <c r="D28" s="1" t="s">
        <v>70</v>
      </c>
      <c r="E28" s="1">
        <v>2</v>
      </c>
      <c r="F28" s="1" t="s">
        <v>106</v>
      </c>
      <c r="H28" s="2" t="s">
        <v>68</v>
      </c>
      <c r="I28" s="2" t="s">
        <v>68</v>
      </c>
      <c r="J28" s="2" t="s">
        <v>68</v>
      </c>
      <c r="K28" s="2" t="s">
        <v>68</v>
      </c>
      <c r="L28" s="2" t="s">
        <v>107</v>
      </c>
      <c r="M28" s="2" t="s">
        <v>107</v>
      </c>
      <c r="N28" s="2" t="s">
        <v>107</v>
      </c>
      <c r="O28" s="2" t="s">
        <v>68</v>
      </c>
      <c r="P28" s="2" t="s">
        <v>68</v>
      </c>
      <c r="Q28" s="2" t="s">
        <v>68</v>
      </c>
      <c r="R28" s="2" t="s">
        <v>68</v>
      </c>
      <c r="S28" s="2" t="s">
        <v>68</v>
      </c>
      <c r="T28" s="2" t="s">
        <v>68</v>
      </c>
      <c r="U28" s="2" t="s">
        <v>68</v>
      </c>
      <c r="V28" s="64" t="s">
        <v>68</v>
      </c>
      <c r="W28" s="64" t="s">
        <v>68</v>
      </c>
      <c r="X28" s="64" t="s">
        <v>68</v>
      </c>
      <c r="Y28" s="64" t="s">
        <v>68</v>
      </c>
      <c r="Z28" s="64" t="s">
        <v>68</v>
      </c>
      <c r="AA28" s="64" t="s">
        <v>68</v>
      </c>
    </row>
    <row r="29" spans="2:27" x14ac:dyDescent="0.3">
      <c r="B29" s="103"/>
      <c r="C29" s="1">
        <f t="shared" si="0"/>
        <v>45019</v>
      </c>
      <c r="D29" s="1" t="s">
        <v>70</v>
      </c>
      <c r="E29" s="1">
        <v>2</v>
      </c>
      <c r="F29" s="1" t="s">
        <v>108</v>
      </c>
      <c r="H29" s="2" t="s">
        <v>68</v>
      </c>
      <c r="I29" s="2" t="s">
        <v>68</v>
      </c>
      <c r="J29" s="2" t="s">
        <v>68</v>
      </c>
      <c r="K29" s="2" t="s">
        <v>68</v>
      </c>
      <c r="L29" s="2" t="s">
        <v>109</v>
      </c>
      <c r="M29" s="2" t="s">
        <v>109</v>
      </c>
      <c r="N29" s="2" t="s">
        <v>109</v>
      </c>
      <c r="O29" s="2" t="s">
        <v>68</v>
      </c>
      <c r="P29" s="2" t="s">
        <v>68</v>
      </c>
      <c r="Q29" s="2" t="s">
        <v>68</v>
      </c>
      <c r="R29" s="2" t="s">
        <v>68</v>
      </c>
      <c r="S29" s="2" t="s">
        <v>68</v>
      </c>
      <c r="T29" s="2" t="s">
        <v>68</v>
      </c>
      <c r="U29" s="2" t="s">
        <v>68</v>
      </c>
      <c r="V29" s="64" t="s">
        <v>68</v>
      </c>
      <c r="W29" s="64" t="s">
        <v>68</v>
      </c>
      <c r="X29" s="64" t="s">
        <v>68</v>
      </c>
      <c r="Y29" s="64" t="s">
        <v>68</v>
      </c>
      <c r="Z29" s="64" t="s">
        <v>68</v>
      </c>
      <c r="AA29" s="64" t="s">
        <v>68</v>
      </c>
    </row>
    <row r="30" spans="2:27" ht="28.8" x14ac:dyDescent="0.3">
      <c r="B30" s="103"/>
      <c r="C30" s="1">
        <f t="shared" si="0"/>
        <v>45020</v>
      </c>
      <c r="D30" s="1" t="s">
        <v>70</v>
      </c>
      <c r="E30" s="1">
        <v>2</v>
      </c>
      <c r="F30" s="1" t="s">
        <v>110</v>
      </c>
      <c r="H30" s="2" t="s">
        <v>68</v>
      </c>
      <c r="I30" s="2" t="s">
        <v>68</v>
      </c>
      <c r="J30" s="2" t="s">
        <v>68</v>
      </c>
      <c r="K30" s="2" t="s">
        <v>68</v>
      </c>
      <c r="L30" s="2" t="s">
        <v>111</v>
      </c>
      <c r="M30" s="2" t="s">
        <v>111</v>
      </c>
      <c r="N30" s="2" t="s">
        <v>111</v>
      </c>
      <c r="O30" s="2" t="s">
        <v>68</v>
      </c>
      <c r="P30" s="2" t="s">
        <v>68</v>
      </c>
      <c r="Q30" s="2" t="s">
        <v>68</v>
      </c>
      <c r="R30" s="2" t="s">
        <v>68</v>
      </c>
      <c r="S30" s="2" t="s">
        <v>68</v>
      </c>
      <c r="T30" s="2" t="s">
        <v>68</v>
      </c>
      <c r="U30" s="2" t="s">
        <v>68</v>
      </c>
      <c r="V30" s="64" t="s">
        <v>68</v>
      </c>
      <c r="W30" s="64" t="s">
        <v>68</v>
      </c>
      <c r="X30" s="64" t="s">
        <v>68</v>
      </c>
      <c r="Y30" s="64" t="s">
        <v>68</v>
      </c>
      <c r="Z30" s="64" t="s">
        <v>68</v>
      </c>
      <c r="AA30" s="64" t="s">
        <v>68</v>
      </c>
    </row>
    <row r="31" spans="2:27" x14ac:dyDescent="0.3">
      <c r="B31" s="103"/>
      <c r="C31" s="1">
        <f t="shared" si="0"/>
        <v>45021</v>
      </c>
      <c r="D31" s="1" t="s">
        <v>9</v>
      </c>
      <c r="E31" s="1">
        <v>2</v>
      </c>
      <c r="F31" s="1" t="s">
        <v>9</v>
      </c>
      <c r="H31" s="2" t="s">
        <v>68</v>
      </c>
      <c r="I31" s="2" t="s">
        <v>68</v>
      </c>
      <c r="J31" s="2" t="s">
        <v>68</v>
      </c>
      <c r="K31" s="2" t="s">
        <v>68</v>
      </c>
      <c r="L31" s="56" t="s">
        <v>112</v>
      </c>
      <c r="M31" s="56" t="s">
        <v>112</v>
      </c>
      <c r="N31" s="56" t="s">
        <v>112</v>
      </c>
      <c r="O31" s="2" t="s">
        <v>68</v>
      </c>
      <c r="P31" s="2" t="s">
        <v>68</v>
      </c>
      <c r="Q31" s="2" t="s">
        <v>68</v>
      </c>
      <c r="R31" s="2" t="s">
        <v>68</v>
      </c>
      <c r="S31" s="2" t="s">
        <v>68</v>
      </c>
      <c r="T31" s="2" t="s">
        <v>68</v>
      </c>
      <c r="U31" s="2" t="s">
        <v>68</v>
      </c>
      <c r="V31" s="64" t="s">
        <v>68</v>
      </c>
      <c r="W31" s="64" t="s">
        <v>68</v>
      </c>
      <c r="X31" s="64" t="s">
        <v>68</v>
      </c>
      <c r="Y31" s="64" t="s">
        <v>68</v>
      </c>
      <c r="Z31" s="64" t="s">
        <v>68</v>
      </c>
      <c r="AA31" s="64" t="s">
        <v>68</v>
      </c>
    </row>
    <row r="32" spans="2:27" x14ac:dyDescent="0.3">
      <c r="B32" s="103"/>
      <c r="C32" s="1">
        <f t="shared" si="0"/>
        <v>45022</v>
      </c>
      <c r="D32" s="1" t="s">
        <v>9</v>
      </c>
      <c r="E32" s="1">
        <v>2</v>
      </c>
      <c r="F32" s="1" t="s">
        <v>9</v>
      </c>
      <c r="H32" s="2" t="s">
        <v>68</v>
      </c>
      <c r="I32" s="2" t="s">
        <v>68</v>
      </c>
      <c r="J32" s="2" t="s">
        <v>68</v>
      </c>
      <c r="K32" s="2" t="s">
        <v>68</v>
      </c>
      <c r="L32" s="56" t="s">
        <v>113</v>
      </c>
      <c r="M32" s="56" t="s">
        <v>113</v>
      </c>
      <c r="N32" s="56" t="s">
        <v>113</v>
      </c>
      <c r="O32" s="2" t="s">
        <v>68</v>
      </c>
      <c r="P32" s="2" t="s">
        <v>68</v>
      </c>
      <c r="Q32" s="2" t="s">
        <v>68</v>
      </c>
      <c r="R32" s="2" t="s">
        <v>68</v>
      </c>
      <c r="S32" s="2" t="s">
        <v>68</v>
      </c>
      <c r="T32" s="2" t="s">
        <v>68</v>
      </c>
      <c r="U32" s="2" t="s">
        <v>68</v>
      </c>
      <c r="V32" s="64" t="s">
        <v>68</v>
      </c>
      <c r="W32" s="64" t="s">
        <v>68</v>
      </c>
      <c r="X32" s="64" t="s">
        <v>68</v>
      </c>
      <c r="Y32" s="64" t="s">
        <v>68</v>
      </c>
      <c r="Z32" s="64" t="s">
        <v>68</v>
      </c>
      <c r="AA32" s="64" t="s">
        <v>68</v>
      </c>
    </row>
    <row r="33" spans="2:27" x14ac:dyDescent="0.3">
      <c r="B33" s="103"/>
      <c r="C33" s="1">
        <f t="shared" si="0"/>
        <v>45023</v>
      </c>
      <c r="D33" s="1" t="s">
        <v>9</v>
      </c>
      <c r="E33" s="1">
        <v>2</v>
      </c>
      <c r="F33" s="1" t="s">
        <v>9</v>
      </c>
      <c r="H33" s="2" t="s">
        <v>68</v>
      </c>
      <c r="I33" s="2" t="s">
        <v>68</v>
      </c>
      <c r="J33" s="2" t="s">
        <v>68</v>
      </c>
      <c r="K33" s="2" t="s">
        <v>68</v>
      </c>
      <c r="L33" s="56" t="s">
        <v>114</v>
      </c>
      <c r="M33" s="56" t="s">
        <v>114</v>
      </c>
      <c r="N33" s="56" t="s">
        <v>114</v>
      </c>
      <c r="O33" s="2" t="s">
        <v>68</v>
      </c>
      <c r="P33" s="2" t="s">
        <v>68</v>
      </c>
      <c r="Q33" s="2" t="s">
        <v>68</v>
      </c>
      <c r="R33" s="2" t="s">
        <v>68</v>
      </c>
      <c r="S33" s="2" t="s">
        <v>68</v>
      </c>
      <c r="T33" s="2" t="s">
        <v>68</v>
      </c>
      <c r="U33" s="2" t="s">
        <v>68</v>
      </c>
      <c r="V33" s="64" t="s">
        <v>68</v>
      </c>
      <c r="W33" s="64" t="s">
        <v>68</v>
      </c>
      <c r="X33" s="64" t="s">
        <v>68</v>
      </c>
      <c r="Y33" s="64" t="s">
        <v>68</v>
      </c>
      <c r="Z33" s="64" t="s">
        <v>68</v>
      </c>
      <c r="AA33" s="64" t="s">
        <v>68</v>
      </c>
    </row>
    <row r="34" spans="2:27" x14ac:dyDescent="0.3">
      <c r="B34" s="103"/>
      <c r="C34" s="1">
        <f t="shared" si="0"/>
        <v>45024</v>
      </c>
      <c r="D34" s="1" t="s">
        <v>115</v>
      </c>
      <c r="E34" s="1">
        <v>2</v>
      </c>
      <c r="F34" s="1" t="s">
        <v>116</v>
      </c>
      <c r="H34" s="2" t="s">
        <v>115</v>
      </c>
      <c r="I34" s="2" t="s">
        <v>115</v>
      </c>
      <c r="J34" s="2" t="s">
        <v>115</v>
      </c>
      <c r="K34" s="2" t="s">
        <v>115</v>
      </c>
      <c r="L34" s="2" t="s">
        <v>115</v>
      </c>
      <c r="M34" s="2" t="s">
        <v>115</v>
      </c>
      <c r="N34" s="2" t="s">
        <v>115</v>
      </c>
      <c r="O34" s="2" t="s">
        <v>115</v>
      </c>
      <c r="P34" s="2" t="s">
        <v>115</v>
      </c>
      <c r="Q34" s="2" t="s">
        <v>115</v>
      </c>
      <c r="R34" s="2" t="s">
        <v>115</v>
      </c>
      <c r="S34" s="2" t="s">
        <v>115</v>
      </c>
      <c r="T34" s="2" t="s">
        <v>115</v>
      </c>
      <c r="U34" s="2" t="s">
        <v>115</v>
      </c>
      <c r="V34" s="2" t="s">
        <v>115</v>
      </c>
      <c r="W34" s="2" t="s">
        <v>115</v>
      </c>
      <c r="X34" s="2" t="s">
        <v>115</v>
      </c>
      <c r="Y34" s="2" t="s">
        <v>115</v>
      </c>
      <c r="Z34" s="2" t="s">
        <v>115</v>
      </c>
      <c r="AA34" s="2" t="s">
        <v>115</v>
      </c>
    </row>
    <row r="35" spans="2:27" x14ac:dyDescent="0.3">
      <c r="B35" s="103"/>
      <c r="C35" s="1">
        <f t="shared" si="0"/>
        <v>45025</v>
      </c>
      <c r="D35" s="1" t="s">
        <v>115</v>
      </c>
      <c r="E35" s="1">
        <v>2</v>
      </c>
      <c r="F35" s="1" t="s">
        <v>116</v>
      </c>
      <c r="H35" s="2" t="s">
        <v>115</v>
      </c>
      <c r="I35" s="2" t="s">
        <v>115</v>
      </c>
      <c r="J35" s="2" t="s">
        <v>115</v>
      </c>
      <c r="K35" s="2" t="s">
        <v>115</v>
      </c>
      <c r="L35" s="2" t="s">
        <v>115</v>
      </c>
      <c r="M35" s="2" t="s">
        <v>115</v>
      </c>
      <c r="N35" s="2" t="s">
        <v>115</v>
      </c>
      <c r="O35" s="2" t="s">
        <v>115</v>
      </c>
      <c r="P35" s="2" t="s">
        <v>115</v>
      </c>
      <c r="Q35" s="2" t="s">
        <v>115</v>
      </c>
      <c r="R35" s="2" t="s">
        <v>115</v>
      </c>
      <c r="S35" s="2" t="s">
        <v>115</v>
      </c>
      <c r="T35" s="2" t="s">
        <v>115</v>
      </c>
      <c r="U35" s="2" t="s">
        <v>115</v>
      </c>
      <c r="V35" s="2" t="s">
        <v>115</v>
      </c>
      <c r="W35" s="2" t="s">
        <v>115</v>
      </c>
      <c r="X35" s="2" t="s">
        <v>115</v>
      </c>
      <c r="Y35" s="2" t="s">
        <v>115</v>
      </c>
      <c r="Z35" s="2" t="s">
        <v>115</v>
      </c>
      <c r="AA35" s="2" t="s">
        <v>115</v>
      </c>
    </row>
    <row r="36" spans="2:27" x14ac:dyDescent="0.3">
      <c r="B36" s="103"/>
      <c r="C36" s="1">
        <f t="shared" si="0"/>
        <v>45026</v>
      </c>
      <c r="D36" s="1" t="s">
        <v>115</v>
      </c>
      <c r="E36" s="1">
        <v>2</v>
      </c>
      <c r="F36" s="1" t="s">
        <v>116</v>
      </c>
      <c r="H36" s="2" t="s">
        <v>115</v>
      </c>
      <c r="I36" s="2" t="s">
        <v>115</v>
      </c>
      <c r="J36" s="2" t="s">
        <v>115</v>
      </c>
      <c r="K36" s="2" t="s">
        <v>115</v>
      </c>
      <c r="L36" s="2" t="s">
        <v>115</v>
      </c>
      <c r="M36" s="2" t="s">
        <v>115</v>
      </c>
      <c r="N36" s="2" t="s">
        <v>115</v>
      </c>
      <c r="O36" s="2" t="s">
        <v>115</v>
      </c>
      <c r="P36" s="2" t="s">
        <v>115</v>
      </c>
      <c r="Q36" s="2" t="s">
        <v>115</v>
      </c>
      <c r="R36" s="2" t="s">
        <v>115</v>
      </c>
      <c r="S36" s="2" t="s">
        <v>115</v>
      </c>
      <c r="T36" s="2" t="s">
        <v>115</v>
      </c>
      <c r="U36" s="2" t="s">
        <v>115</v>
      </c>
      <c r="V36" s="2" t="s">
        <v>115</v>
      </c>
      <c r="W36" s="2" t="s">
        <v>115</v>
      </c>
      <c r="X36" s="2" t="s">
        <v>115</v>
      </c>
      <c r="Y36" s="2" t="s">
        <v>115</v>
      </c>
      <c r="Z36" s="2" t="s">
        <v>115</v>
      </c>
      <c r="AA36" s="2" t="s">
        <v>115</v>
      </c>
    </row>
    <row r="37" spans="2:27" x14ac:dyDescent="0.3">
      <c r="B37" s="103"/>
      <c r="C37" s="1">
        <f t="shared" si="0"/>
        <v>45027</v>
      </c>
      <c r="D37" s="1" t="s">
        <v>115</v>
      </c>
      <c r="E37" s="1">
        <v>2</v>
      </c>
      <c r="F37" s="1" t="s">
        <v>116</v>
      </c>
      <c r="H37" s="2" t="s">
        <v>115</v>
      </c>
      <c r="I37" s="2" t="s">
        <v>115</v>
      </c>
      <c r="J37" s="2" t="s">
        <v>115</v>
      </c>
      <c r="K37" s="2" t="s">
        <v>115</v>
      </c>
      <c r="L37" s="2" t="s">
        <v>115</v>
      </c>
      <c r="M37" s="2" t="s">
        <v>115</v>
      </c>
      <c r="N37" s="2" t="s">
        <v>115</v>
      </c>
      <c r="O37" s="2" t="s">
        <v>115</v>
      </c>
      <c r="P37" s="2" t="s">
        <v>115</v>
      </c>
      <c r="Q37" s="2" t="s">
        <v>115</v>
      </c>
      <c r="R37" s="2" t="s">
        <v>115</v>
      </c>
      <c r="S37" s="2" t="s">
        <v>115</v>
      </c>
      <c r="T37" s="2" t="s">
        <v>115</v>
      </c>
      <c r="U37" s="2" t="s">
        <v>115</v>
      </c>
      <c r="V37" s="2" t="s">
        <v>115</v>
      </c>
      <c r="W37" s="2" t="s">
        <v>115</v>
      </c>
      <c r="X37" s="2" t="s">
        <v>115</v>
      </c>
      <c r="Y37" s="2" t="s">
        <v>115</v>
      </c>
      <c r="Z37" s="2" t="s">
        <v>115</v>
      </c>
      <c r="AA37" s="2" t="s">
        <v>115</v>
      </c>
    </row>
    <row r="38" spans="2:27" x14ac:dyDescent="0.3">
      <c r="B38" s="103"/>
      <c r="C38" s="1">
        <f t="shared" si="0"/>
        <v>45028</v>
      </c>
      <c r="D38" s="1" t="s">
        <v>115</v>
      </c>
      <c r="E38" s="1">
        <v>2</v>
      </c>
      <c r="F38" s="1" t="s">
        <v>116</v>
      </c>
      <c r="H38" s="2" t="s">
        <v>115</v>
      </c>
      <c r="I38" s="2" t="s">
        <v>115</v>
      </c>
      <c r="J38" s="2" t="s">
        <v>115</v>
      </c>
      <c r="K38" s="2" t="s">
        <v>115</v>
      </c>
      <c r="L38" s="2" t="s">
        <v>115</v>
      </c>
      <c r="M38" s="2" t="s">
        <v>115</v>
      </c>
      <c r="N38" s="2" t="s">
        <v>115</v>
      </c>
      <c r="O38" s="2" t="s">
        <v>115</v>
      </c>
      <c r="P38" s="2" t="s">
        <v>115</v>
      </c>
      <c r="Q38" s="2" t="s">
        <v>115</v>
      </c>
      <c r="R38" s="2" t="s">
        <v>115</v>
      </c>
      <c r="S38" s="2" t="s">
        <v>115</v>
      </c>
      <c r="T38" s="2" t="s">
        <v>115</v>
      </c>
      <c r="U38" s="2" t="s">
        <v>115</v>
      </c>
      <c r="V38" s="2" t="s">
        <v>115</v>
      </c>
      <c r="W38" s="2" t="s">
        <v>115</v>
      </c>
      <c r="X38" s="2" t="s">
        <v>115</v>
      </c>
      <c r="Y38" s="2" t="s">
        <v>115</v>
      </c>
      <c r="Z38" s="2" t="s">
        <v>115</v>
      </c>
      <c r="AA38" s="2" t="s">
        <v>115</v>
      </c>
    </row>
    <row r="39" spans="2:27" x14ac:dyDescent="0.3">
      <c r="B39" s="103"/>
      <c r="C39" s="1">
        <f t="shared" si="0"/>
        <v>45029</v>
      </c>
      <c r="D39" s="1" t="s">
        <v>115</v>
      </c>
      <c r="E39" s="1">
        <v>2</v>
      </c>
      <c r="F39" s="1" t="s">
        <v>116</v>
      </c>
      <c r="H39" s="2" t="s">
        <v>115</v>
      </c>
      <c r="I39" s="2" t="s">
        <v>115</v>
      </c>
      <c r="J39" s="2" t="s">
        <v>115</v>
      </c>
      <c r="K39" s="2" t="s">
        <v>115</v>
      </c>
      <c r="L39" s="2" t="s">
        <v>115</v>
      </c>
      <c r="M39" s="2" t="s">
        <v>115</v>
      </c>
      <c r="N39" s="2" t="s">
        <v>115</v>
      </c>
      <c r="O39" s="2" t="s">
        <v>115</v>
      </c>
      <c r="P39" s="2" t="s">
        <v>115</v>
      </c>
      <c r="Q39" s="2" t="s">
        <v>115</v>
      </c>
      <c r="R39" s="2" t="s">
        <v>115</v>
      </c>
      <c r="S39" s="2" t="s">
        <v>115</v>
      </c>
      <c r="T39" s="2" t="s">
        <v>115</v>
      </c>
      <c r="U39" s="2" t="s">
        <v>115</v>
      </c>
      <c r="V39" s="2" t="s">
        <v>115</v>
      </c>
      <c r="W39" s="2" t="s">
        <v>115</v>
      </c>
      <c r="X39" s="2" t="s">
        <v>115</v>
      </c>
      <c r="Y39" s="2" t="s">
        <v>115</v>
      </c>
      <c r="Z39" s="2" t="s">
        <v>115</v>
      </c>
      <c r="AA39" s="2" t="s">
        <v>115</v>
      </c>
    </row>
    <row r="40" spans="2:27" x14ac:dyDescent="0.3">
      <c r="B40" s="103"/>
      <c r="C40" s="1">
        <f t="shared" si="0"/>
        <v>45030</v>
      </c>
      <c r="D40" s="1" t="s">
        <v>115</v>
      </c>
      <c r="E40" s="1">
        <v>2</v>
      </c>
      <c r="F40" s="1" t="s">
        <v>116</v>
      </c>
      <c r="H40" s="2" t="s">
        <v>115</v>
      </c>
      <c r="I40" s="2" t="s">
        <v>115</v>
      </c>
      <c r="J40" s="2" t="s">
        <v>115</v>
      </c>
      <c r="K40" s="2" t="s">
        <v>115</v>
      </c>
      <c r="L40" s="2" t="s">
        <v>115</v>
      </c>
      <c r="M40" s="2" t="s">
        <v>115</v>
      </c>
      <c r="N40" s="2" t="s">
        <v>115</v>
      </c>
      <c r="O40" s="2" t="s">
        <v>115</v>
      </c>
      <c r="P40" s="2" t="s">
        <v>115</v>
      </c>
      <c r="Q40" s="2" t="s">
        <v>115</v>
      </c>
      <c r="R40" s="2" t="s">
        <v>115</v>
      </c>
      <c r="S40" s="2" t="s">
        <v>115</v>
      </c>
      <c r="T40" s="2" t="s">
        <v>115</v>
      </c>
      <c r="U40" s="2" t="s">
        <v>115</v>
      </c>
      <c r="V40" s="2" t="s">
        <v>115</v>
      </c>
      <c r="W40" s="2" t="s">
        <v>115</v>
      </c>
      <c r="X40" s="2" t="s">
        <v>115</v>
      </c>
      <c r="Y40" s="2" t="s">
        <v>115</v>
      </c>
      <c r="Z40" s="2" t="s">
        <v>115</v>
      </c>
      <c r="AA40" s="2" t="s">
        <v>115</v>
      </c>
    </row>
    <row r="41" spans="2:27" x14ac:dyDescent="0.3">
      <c r="B41" s="103"/>
      <c r="C41" s="1">
        <f t="shared" si="0"/>
        <v>45031</v>
      </c>
      <c r="D41" s="1" t="s">
        <v>115</v>
      </c>
      <c r="E41" s="1">
        <v>2</v>
      </c>
      <c r="F41" s="1" t="s">
        <v>116</v>
      </c>
      <c r="H41" s="2" t="s">
        <v>115</v>
      </c>
      <c r="I41" s="2" t="s">
        <v>115</v>
      </c>
      <c r="J41" s="2" t="s">
        <v>115</v>
      </c>
      <c r="K41" s="2" t="s">
        <v>115</v>
      </c>
      <c r="L41" s="2" t="s">
        <v>115</v>
      </c>
      <c r="M41" s="2" t="s">
        <v>115</v>
      </c>
      <c r="N41" s="2" t="s">
        <v>115</v>
      </c>
      <c r="O41" s="2" t="s">
        <v>115</v>
      </c>
      <c r="P41" s="2" t="s">
        <v>115</v>
      </c>
      <c r="Q41" s="2" t="s">
        <v>115</v>
      </c>
      <c r="R41" s="2" t="s">
        <v>115</v>
      </c>
      <c r="S41" s="2" t="s">
        <v>115</v>
      </c>
      <c r="T41" s="2" t="s">
        <v>115</v>
      </c>
      <c r="U41" s="2" t="s">
        <v>115</v>
      </c>
      <c r="V41" s="2" t="s">
        <v>115</v>
      </c>
      <c r="W41" s="2" t="s">
        <v>115</v>
      </c>
      <c r="X41" s="2" t="s">
        <v>115</v>
      </c>
      <c r="Y41" s="2" t="s">
        <v>115</v>
      </c>
      <c r="Z41" s="2" t="s">
        <v>115</v>
      </c>
      <c r="AA41" s="2" t="s">
        <v>115</v>
      </c>
    </row>
    <row r="42" spans="2:27" x14ac:dyDescent="0.3">
      <c r="B42" s="103"/>
      <c r="C42" s="1">
        <f t="shared" si="0"/>
        <v>45032</v>
      </c>
      <c r="D42" s="1" t="s">
        <v>115</v>
      </c>
      <c r="E42" s="1">
        <v>2</v>
      </c>
      <c r="F42" s="1" t="s">
        <v>116</v>
      </c>
      <c r="H42" s="2" t="s">
        <v>115</v>
      </c>
      <c r="I42" s="2" t="s">
        <v>115</v>
      </c>
      <c r="J42" s="2" t="s">
        <v>115</v>
      </c>
      <c r="K42" s="2" t="s">
        <v>115</v>
      </c>
      <c r="L42" s="2" t="s">
        <v>115</v>
      </c>
      <c r="M42" s="2" t="s">
        <v>115</v>
      </c>
      <c r="N42" s="2" t="s">
        <v>115</v>
      </c>
      <c r="O42" s="2" t="s">
        <v>115</v>
      </c>
      <c r="P42" s="2" t="s">
        <v>115</v>
      </c>
      <c r="Q42" s="2" t="s">
        <v>115</v>
      </c>
      <c r="R42" s="2" t="s">
        <v>115</v>
      </c>
      <c r="S42" s="2" t="s">
        <v>115</v>
      </c>
      <c r="T42" s="2" t="s">
        <v>115</v>
      </c>
      <c r="U42" s="2" t="s">
        <v>115</v>
      </c>
      <c r="V42" s="2" t="s">
        <v>115</v>
      </c>
      <c r="W42" s="2" t="s">
        <v>115</v>
      </c>
      <c r="X42" s="2" t="s">
        <v>115</v>
      </c>
      <c r="Y42" s="2" t="s">
        <v>115</v>
      </c>
      <c r="Z42" s="2" t="s">
        <v>115</v>
      </c>
      <c r="AA42" s="2" t="s">
        <v>115</v>
      </c>
    </row>
    <row r="43" spans="2:27" x14ac:dyDescent="0.3">
      <c r="B43" s="103"/>
      <c r="C43" s="1">
        <f t="shared" si="0"/>
        <v>45033</v>
      </c>
      <c r="D43" s="1" t="s">
        <v>115</v>
      </c>
      <c r="E43" s="1">
        <v>2</v>
      </c>
      <c r="F43" s="1" t="s">
        <v>116</v>
      </c>
      <c r="H43" s="2" t="s">
        <v>115</v>
      </c>
      <c r="I43" s="2" t="s">
        <v>115</v>
      </c>
      <c r="J43" s="2" t="s">
        <v>115</v>
      </c>
      <c r="K43" s="2" t="s">
        <v>115</v>
      </c>
      <c r="L43" s="2" t="s">
        <v>115</v>
      </c>
      <c r="M43" s="2" t="s">
        <v>115</v>
      </c>
      <c r="N43" s="2" t="s">
        <v>115</v>
      </c>
      <c r="O43" s="2" t="s">
        <v>115</v>
      </c>
      <c r="P43" s="2" t="s">
        <v>115</v>
      </c>
      <c r="Q43" s="2" t="s">
        <v>115</v>
      </c>
      <c r="R43" s="2" t="s">
        <v>115</v>
      </c>
      <c r="S43" s="2" t="s">
        <v>115</v>
      </c>
      <c r="T43" s="2" t="s">
        <v>115</v>
      </c>
      <c r="U43" s="2" t="s">
        <v>115</v>
      </c>
      <c r="V43" s="2" t="s">
        <v>115</v>
      </c>
      <c r="W43" s="2" t="s">
        <v>115</v>
      </c>
      <c r="X43" s="2" t="s">
        <v>115</v>
      </c>
      <c r="Y43" s="2" t="s">
        <v>115</v>
      </c>
      <c r="Z43" s="2" t="s">
        <v>115</v>
      </c>
      <c r="AA43" s="2" t="s">
        <v>115</v>
      </c>
    </row>
    <row r="44" spans="2:27" x14ac:dyDescent="0.3">
      <c r="B44" s="103"/>
      <c r="C44" s="1">
        <f t="shared" si="0"/>
        <v>45034</v>
      </c>
      <c r="D44" s="1" t="s">
        <v>115</v>
      </c>
      <c r="E44" s="1">
        <v>2</v>
      </c>
      <c r="F44" s="1" t="s">
        <v>116</v>
      </c>
      <c r="H44" s="2" t="s">
        <v>115</v>
      </c>
      <c r="I44" s="2" t="s">
        <v>115</v>
      </c>
      <c r="J44" s="2" t="s">
        <v>115</v>
      </c>
      <c r="K44" s="2" t="s">
        <v>115</v>
      </c>
      <c r="L44" s="2" t="s">
        <v>115</v>
      </c>
      <c r="M44" s="2" t="s">
        <v>115</v>
      </c>
      <c r="N44" s="2" t="s">
        <v>115</v>
      </c>
      <c r="O44" s="2" t="s">
        <v>115</v>
      </c>
      <c r="P44" s="2" t="s">
        <v>115</v>
      </c>
      <c r="Q44" s="2" t="s">
        <v>115</v>
      </c>
      <c r="R44" s="2" t="s">
        <v>115</v>
      </c>
      <c r="S44" s="2" t="s">
        <v>115</v>
      </c>
      <c r="T44" s="2" t="s">
        <v>115</v>
      </c>
      <c r="U44" s="2" t="s">
        <v>115</v>
      </c>
      <c r="V44" s="2" t="s">
        <v>115</v>
      </c>
      <c r="W44" s="2" t="s">
        <v>115</v>
      </c>
      <c r="X44" s="2" t="s">
        <v>115</v>
      </c>
      <c r="Y44" s="2" t="s">
        <v>115</v>
      </c>
      <c r="Z44" s="2" t="s">
        <v>115</v>
      </c>
      <c r="AA44" s="2" t="s">
        <v>115</v>
      </c>
    </row>
    <row r="45" spans="2:27" x14ac:dyDescent="0.3">
      <c r="B45" s="103"/>
      <c r="C45" s="1">
        <f t="shared" si="0"/>
        <v>45035</v>
      </c>
      <c r="D45" s="1" t="s">
        <v>115</v>
      </c>
      <c r="E45" s="1">
        <v>2</v>
      </c>
      <c r="F45" s="1" t="s">
        <v>116</v>
      </c>
      <c r="H45" s="2" t="s">
        <v>115</v>
      </c>
      <c r="I45" s="2" t="s">
        <v>115</v>
      </c>
      <c r="J45" s="2" t="s">
        <v>115</v>
      </c>
      <c r="K45" s="2" t="s">
        <v>115</v>
      </c>
      <c r="L45" s="2" t="s">
        <v>115</v>
      </c>
      <c r="M45" s="2" t="s">
        <v>115</v>
      </c>
      <c r="N45" s="2" t="s">
        <v>115</v>
      </c>
      <c r="O45" s="2" t="s">
        <v>115</v>
      </c>
      <c r="P45" s="2" t="s">
        <v>115</v>
      </c>
      <c r="Q45" s="2" t="s">
        <v>115</v>
      </c>
      <c r="R45" s="2" t="s">
        <v>115</v>
      </c>
      <c r="S45" s="2" t="s">
        <v>115</v>
      </c>
      <c r="T45" s="2" t="s">
        <v>115</v>
      </c>
      <c r="U45" s="2" t="s">
        <v>115</v>
      </c>
      <c r="V45" s="2" t="s">
        <v>115</v>
      </c>
      <c r="W45" s="2" t="s">
        <v>115</v>
      </c>
      <c r="X45" s="2" t="s">
        <v>115</v>
      </c>
      <c r="Y45" s="2" t="s">
        <v>115</v>
      </c>
      <c r="Z45" s="2" t="s">
        <v>115</v>
      </c>
      <c r="AA45" s="2" t="s">
        <v>115</v>
      </c>
    </row>
    <row r="46" spans="2:27" x14ac:dyDescent="0.3">
      <c r="B46" s="103"/>
      <c r="C46" s="1">
        <f t="shared" si="0"/>
        <v>45036</v>
      </c>
      <c r="D46" s="1" t="s">
        <v>115</v>
      </c>
      <c r="E46" s="1">
        <v>2</v>
      </c>
      <c r="F46" s="1" t="s">
        <v>116</v>
      </c>
      <c r="H46" s="2" t="s">
        <v>115</v>
      </c>
      <c r="I46" s="2" t="s">
        <v>115</v>
      </c>
      <c r="J46" s="2" t="s">
        <v>115</v>
      </c>
      <c r="K46" s="2" t="s">
        <v>115</v>
      </c>
      <c r="L46" s="2" t="s">
        <v>115</v>
      </c>
      <c r="M46" s="2" t="s">
        <v>115</v>
      </c>
      <c r="N46" s="2" t="s">
        <v>115</v>
      </c>
      <c r="O46" s="2" t="s">
        <v>115</v>
      </c>
      <c r="P46" s="2" t="s">
        <v>115</v>
      </c>
      <c r="Q46" s="2" t="s">
        <v>115</v>
      </c>
      <c r="R46" s="2" t="s">
        <v>115</v>
      </c>
      <c r="S46" s="2" t="s">
        <v>115</v>
      </c>
      <c r="T46" s="2" t="s">
        <v>115</v>
      </c>
      <c r="U46" s="2" t="s">
        <v>115</v>
      </c>
      <c r="V46" s="2" t="s">
        <v>115</v>
      </c>
      <c r="W46" s="2" t="s">
        <v>115</v>
      </c>
      <c r="X46" s="2" t="s">
        <v>115</v>
      </c>
      <c r="Y46" s="2" t="s">
        <v>115</v>
      </c>
      <c r="Z46" s="2" t="s">
        <v>115</v>
      </c>
      <c r="AA46" s="2" t="s">
        <v>115</v>
      </c>
    </row>
    <row r="47" spans="2:27" x14ac:dyDescent="0.3">
      <c r="B47" s="103"/>
      <c r="C47" s="1">
        <f t="shared" si="0"/>
        <v>45037</v>
      </c>
      <c r="D47" s="1" t="s">
        <v>115</v>
      </c>
      <c r="E47" s="1">
        <v>2</v>
      </c>
      <c r="F47" s="1" t="s">
        <v>116</v>
      </c>
      <c r="H47" s="2" t="s">
        <v>115</v>
      </c>
      <c r="I47" s="2" t="s">
        <v>115</v>
      </c>
      <c r="J47" s="2" t="s">
        <v>115</v>
      </c>
      <c r="K47" s="2" t="s">
        <v>115</v>
      </c>
      <c r="L47" s="2" t="s">
        <v>115</v>
      </c>
      <c r="M47" s="2" t="s">
        <v>115</v>
      </c>
      <c r="N47" s="2" t="s">
        <v>115</v>
      </c>
      <c r="O47" s="2" t="s">
        <v>115</v>
      </c>
      <c r="P47" s="2" t="s">
        <v>115</v>
      </c>
      <c r="Q47" s="2" t="s">
        <v>115</v>
      </c>
      <c r="R47" s="2" t="s">
        <v>115</v>
      </c>
      <c r="S47" s="2" t="s">
        <v>115</v>
      </c>
      <c r="T47" s="2" t="s">
        <v>115</v>
      </c>
      <c r="U47" s="2" t="s">
        <v>115</v>
      </c>
      <c r="V47" s="2" t="s">
        <v>115</v>
      </c>
      <c r="W47" s="2" t="s">
        <v>115</v>
      </c>
      <c r="X47" s="2" t="s">
        <v>115</v>
      </c>
      <c r="Y47" s="2" t="s">
        <v>115</v>
      </c>
      <c r="Z47" s="2" t="s">
        <v>115</v>
      </c>
      <c r="AA47" s="2" t="s">
        <v>115</v>
      </c>
    </row>
    <row r="48" spans="2:27" x14ac:dyDescent="0.3">
      <c r="B48" s="103"/>
      <c r="C48" s="1">
        <f t="shared" si="0"/>
        <v>45038</v>
      </c>
      <c r="D48" s="1" t="s">
        <v>115</v>
      </c>
      <c r="E48" s="1">
        <v>2</v>
      </c>
      <c r="F48" s="1" t="s">
        <v>116</v>
      </c>
      <c r="H48" s="2" t="s">
        <v>115</v>
      </c>
      <c r="I48" s="2" t="s">
        <v>115</v>
      </c>
      <c r="J48" s="2" t="s">
        <v>115</v>
      </c>
      <c r="K48" s="2" t="s">
        <v>115</v>
      </c>
      <c r="L48" s="2" t="s">
        <v>115</v>
      </c>
      <c r="M48" s="2" t="s">
        <v>115</v>
      </c>
      <c r="N48" s="2" t="s">
        <v>115</v>
      </c>
      <c r="O48" s="2" t="s">
        <v>115</v>
      </c>
      <c r="P48" s="2" t="s">
        <v>115</v>
      </c>
      <c r="Q48" s="2" t="s">
        <v>115</v>
      </c>
      <c r="R48" s="2" t="s">
        <v>115</v>
      </c>
      <c r="S48" s="2" t="s">
        <v>115</v>
      </c>
      <c r="T48" s="2" t="s">
        <v>115</v>
      </c>
      <c r="U48" s="2" t="s">
        <v>115</v>
      </c>
      <c r="V48" s="2" t="s">
        <v>115</v>
      </c>
      <c r="W48" s="2" t="s">
        <v>115</v>
      </c>
      <c r="X48" s="2" t="s">
        <v>115</v>
      </c>
      <c r="Y48" s="2" t="s">
        <v>115</v>
      </c>
      <c r="Z48" s="2" t="s">
        <v>115</v>
      </c>
      <c r="AA48" s="2" t="s">
        <v>115</v>
      </c>
    </row>
    <row r="49" spans="2:27" x14ac:dyDescent="0.3">
      <c r="B49" s="103"/>
      <c r="C49" s="1">
        <f t="shared" si="0"/>
        <v>45039</v>
      </c>
      <c r="D49" s="1" t="s">
        <v>115</v>
      </c>
      <c r="E49" s="1">
        <v>2</v>
      </c>
      <c r="F49" s="1" t="s">
        <v>116</v>
      </c>
      <c r="H49" s="2" t="s">
        <v>115</v>
      </c>
      <c r="I49" s="2" t="s">
        <v>115</v>
      </c>
      <c r="J49" s="2" t="s">
        <v>115</v>
      </c>
      <c r="K49" s="2" t="s">
        <v>115</v>
      </c>
      <c r="L49" s="2" t="s">
        <v>115</v>
      </c>
      <c r="M49" s="2" t="s">
        <v>115</v>
      </c>
      <c r="N49" s="2" t="s">
        <v>115</v>
      </c>
      <c r="O49" s="2" t="s">
        <v>115</v>
      </c>
      <c r="P49" s="2" t="s">
        <v>115</v>
      </c>
      <c r="Q49" s="2" t="s">
        <v>115</v>
      </c>
      <c r="R49" s="2" t="s">
        <v>115</v>
      </c>
      <c r="S49" s="2" t="s">
        <v>115</v>
      </c>
      <c r="T49" s="2" t="s">
        <v>115</v>
      </c>
      <c r="U49" s="2" t="s">
        <v>115</v>
      </c>
      <c r="V49" s="2" t="s">
        <v>115</v>
      </c>
      <c r="W49" s="2" t="s">
        <v>115</v>
      </c>
      <c r="X49" s="2" t="s">
        <v>115</v>
      </c>
      <c r="Y49" s="2" t="s">
        <v>115</v>
      </c>
      <c r="Z49" s="2" t="s">
        <v>115</v>
      </c>
      <c r="AA49" s="2" t="s">
        <v>115</v>
      </c>
    </row>
    <row r="50" spans="2:27" x14ac:dyDescent="0.3">
      <c r="B50" s="103"/>
      <c r="C50" s="1">
        <f t="shared" si="0"/>
        <v>45040</v>
      </c>
      <c r="D50" s="1" t="s">
        <v>9</v>
      </c>
      <c r="E50" s="1">
        <v>2</v>
      </c>
      <c r="F50" s="1" t="s">
        <v>9</v>
      </c>
      <c r="H50" s="2" t="s">
        <v>68</v>
      </c>
      <c r="I50" s="2" t="s">
        <v>68</v>
      </c>
      <c r="J50" s="2" t="s">
        <v>68</v>
      </c>
      <c r="K50" s="2" t="s">
        <v>68</v>
      </c>
      <c r="L50" s="2" t="s">
        <v>68</v>
      </c>
      <c r="M50" s="2" t="s">
        <v>68</v>
      </c>
      <c r="N50" s="2" t="s">
        <v>68</v>
      </c>
      <c r="O50" s="2" t="s">
        <v>68</v>
      </c>
      <c r="P50" s="2" t="s">
        <v>68</v>
      </c>
      <c r="Q50" s="2" t="s">
        <v>68</v>
      </c>
      <c r="R50" s="2" t="s">
        <v>68</v>
      </c>
      <c r="S50" s="2" t="s">
        <v>68</v>
      </c>
      <c r="T50" s="2" t="s">
        <v>68</v>
      </c>
      <c r="U50" s="2" t="s">
        <v>68</v>
      </c>
      <c r="V50" s="2" t="s">
        <v>68</v>
      </c>
      <c r="W50" s="2" t="s">
        <v>68</v>
      </c>
      <c r="X50" s="2" t="s">
        <v>68</v>
      </c>
      <c r="Y50" s="2" t="s">
        <v>68</v>
      </c>
      <c r="Z50" s="2" t="s">
        <v>68</v>
      </c>
      <c r="AA50" s="2" t="s">
        <v>68</v>
      </c>
    </row>
    <row r="51" spans="2:27" x14ac:dyDescent="0.3">
      <c r="B51" s="103"/>
      <c r="C51" s="1">
        <f t="shared" si="0"/>
        <v>45041</v>
      </c>
      <c r="D51" s="1" t="s">
        <v>9</v>
      </c>
      <c r="E51" s="1">
        <v>2</v>
      </c>
      <c r="F51" s="1" t="s">
        <v>9</v>
      </c>
      <c r="H51" s="2" t="s">
        <v>68</v>
      </c>
      <c r="I51" s="2" t="s">
        <v>68</v>
      </c>
      <c r="J51" s="2" t="s">
        <v>68</v>
      </c>
      <c r="K51" s="2" t="s">
        <v>68</v>
      </c>
      <c r="L51" s="2" t="s">
        <v>68</v>
      </c>
      <c r="M51" s="2" t="s">
        <v>68</v>
      </c>
      <c r="N51" s="2" t="s">
        <v>68</v>
      </c>
      <c r="O51" s="2" t="s">
        <v>68</v>
      </c>
      <c r="P51" s="2" t="s">
        <v>68</v>
      </c>
      <c r="Q51" s="2" t="s">
        <v>68</v>
      </c>
      <c r="R51" s="2" t="s">
        <v>68</v>
      </c>
      <c r="S51" s="2" t="s">
        <v>68</v>
      </c>
      <c r="T51" s="2" t="s">
        <v>68</v>
      </c>
      <c r="U51" s="2" t="s">
        <v>68</v>
      </c>
      <c r="V51" s="2" t="s">
        <v>68</v>
      </c>
      <c r="W51" s="2" t="s">
        <v>68</v>
      </c>
      <c r="X51" s="2" t="s">
        <v>68</v>
      </c>
      <c r="Y51" s="2" t="s">
        <v>68</v>
      </c>
      <c r="Z51" s="2" t="s">
        <v>68</v>
      </c>
      <c r="AA51" s="2" t="s">
        <v>68</v>
      </c>
    </row>
    <row r="52" spans="2:27" x14ac:dyDescent="0.3">
      <c r="B52" s="104"/>
      <c r="C52" s="1">
        <f t="shared" si="0"/>
        <v>45042</v>
      </c>
      <c r="D52" s="1" t="s">
        <v>9</v>
      </c>
      <c r="E52" s="1">
        <v>2</v>
      </c>
      <c r="F52" s="1" t="s">
        <v>9</v>
      </c>
      <c r="H52" s="2" t="s">
        <v>68</v>
      </c>
      <c r="I52" s="2" t="s">
        <v>68</v>
      </c>
      <c r="J52" s="2" t="s">
        <v>68</v>
      </c>
      <c r="K52" s="2" t="s">
        <v>68</v>
      </c>
      <c r="L52" s="2" t="s">
        <v>68</v>
      </c>
      <c r="M52" s="2" t="s">
        <v>68</v>
      </c>
      <c r="N52" s="2" t="s">
        <v>68</v>
      </c>
      <c r="O52" s="2" t="s">
        <v>68</v>
      </c>
      <c r="P52" s="2" t="s">
        <v>68</v>
      </c>
      <c r="Q52" s="2" t="s">
        <v>68</v>
      </c>
      <c r="R52" s="2" t="s">
        <v>68</v>
      </c>
      <c r="S52" s="2" t="s">
        <v>68</v>
      </c>
      <c r="T52" s="2" t="s">
        <v>68</v>
      </c>
      <c r="U52" s="2" t="s">
        <v>68</v>
      </c>
      <c r="V52" s="2" t="s">
        <v>68</v>
      </c>
      <c r="W52" s="2" t="s">
        <v>68</v>
      </c>
      <c r="X52" s="2" t="s">
        <v>68</v>
      </c>
      <c r="Y52" s="2" t="s">
        <v>68</v>
      </c>
      <c r="Z52" s="2" t="s">
        <v>68</v>
      </c>
      <c r="AA52" s="2" t="s">
        <v>68</v>
      </c>
    </row>
  </sheetData>
  <mergeCells count="2">
    <mergeCell ref="C4:F4"/>
    <mergeCell ref="B13:B52"/>
  </mergeCells>
  <pageMargins left="0.7" right="0.7" top="0.75" bottom="0.75" header="0.3" footer="0.3"/>
  <pageSetup paperSize="26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0B688-EA0F-D74B-B06A-CD52938D2F09}">
  <dimension ref="A3:V27"/>
  <sheetViews>
    <sheetView workbookViewId="0">
      <selection activeCell="T10" sqref="T10"/>
    </sheetView>
  </sheetViews>
  <sheetFormatPr baseColWidth="10" defaultColWidth="8.77734375" defaultRowHeight="14.4" x14ac:dyDescent="0.3"/>
  <cols>
    <col min="1" max="1" width="48.77734375" style="8" customWidth="1"/>
    <col min="2" max="2" width="8.77734375" style="8"/>
    <col min="3" max="16" width="21.77734375" style="8" customWidth="1"/>
    <col min="17" max="22" width="17.5546875" style="8" customWidth="1"/>
    <col min="23" max="16384" width="8.77734375" style="8"/>
  </cols>
  <sheetData>
    <row r="3" spans="1:22" x14ac:dyDescent="0.3"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8" t="s">
        <v>24</v>
      </c>
      <c r="M3" s="8" t="s">
        <v>25</v>
      </c>
      <c r="N3" s="8" t="s">
        <v>361</v>
      </c>
      <c r="O3" s="8" t="s">
        <v>26</v>
      </c>
      <c r="P3" s="8" t="s">
        <v>362</v>
      </c>
      <c r="Q3" s="8" t="s">
        <v>368</v>
      </c>
      <c r="R3" s="8" t="s">
        <v>369</v>
      </c>
      <c r="S3" s="8" t="s">
        <v>374</v>
      </c>
      <c r="T3" s="8" t="s">
        <v>372</v>
      </c>
      <c r="U3" s="8" t="s">
        <v>386</v>
      </c>
      <c r="V3" s="8" t="s">
        <v>386</v>
      </c>
    </row>
    <row r="4" spans="1:22" ht="29.4" x14ac:dyDescent="0.35">
      <c r="A4" s="57"/>
      <c r="C4" s="8" t="s">
        <v>29</v>
      </c>
      <c r="D4" s="8" t="s">
        <v>30</v>
      </c>
      <c r="E4" s="8" t="s">
        <v>31</v>
      </c>
      <c r="F4" s="8" t="s">
        <v>32</v>
      </c>
      <c r="G4" s="8" t="s">
        <v>33</v>
      </c>
      <c r="H4" s="8" t="s">
        <v>34</v>
      </c>
      <c r="I4" s="8" t="s">
        <v>35</v>
      </c>
      <c r="J4" s="8" t="s">
        <v>36</v>
      </c>
      <c r="K4" s="8" t="s">
        <v>37</v>
      </c>
      <c r="L4" s="8" t="s">
        <v>38</v>
      </c>
      <c r="M4" s="8" t="s">
        <v>39</v>
      </c>
      <c r="N4" s="8" t="s">
        <v>40</v>
      </c>
      <c r="O4" s="8" t="s">
        <v>117</v>
      </c>
      <c r="P4" s="8" t="s">
        <v>42</v>
      </c>
      <c r="Q4" s="8" t="s">
        <v>29</v>
      </c>
      <c r="R4" s="8" t="s">
        <v>371</v>
      </c>
      <c r="S4" s="8" t="s">
        <v>375</v>
      </c>
      <c r="T4" s="8" t="s">
        <v>378</v>
      </c>
      <c r="U4" s="8" t="s">
        <v>384</v>
      </c>
      <c r="V4" s="8" t="s">
        <v>29</v>
      </c>
    </row>
    <row r="5" spans="1:22" ht="29.4" x14ac:dyDescent="0.35">
      <c r="A5" s="57"/>
      <c r="B5" s="3" t="s">
        <v>118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 t="s">
        <v>50</v>
      </c>
      <c r="J5" s="3" t="s">
        <v>51</v>
      </c>
      <c r="K5" s="3" t="s">
        <v>52</v>
      </c>
      <c r="L5" s="3" t="s">
        <v>53</v>
      </c>
      <c r="M5" s="3" t="s">
        <v>54</v>
      </c>
      <c r="N5" s="3" t="s">
        <v>55</v>
      </c>
      <c r="O5" s="3" t="s">
        <v>119</v>
      </c>
      <c r="P5" s="3" t="s">
        <v>360</v>
      </c>
      <c r="Q5" s="3" t="s">
        <v>363</v>
      </c>
      <c r="R5" s="3" t="s">
        <v>370</v>
      </c>
      <c r="S5" s="3" t="s">
        <v>373</v>
      </c>
      <c r="T5" s="3" t="s">
        <v>377</v>
      </c>
      <c r="U5" s="3" t="s">
        <v>383</v>
      </c>
      <c r="V5" s="3" t="s">
        <v>387</v>
      </c>
    </row>
    <row r="6" spans="1:22" ht="18" x14ac:dyDescent="0.35">
      <c r="A6" s="57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2" ht="18" x14ac:dyDescent="0.35">
      <c r="A7" s="57" t="s">
        <v>120</v>
      </c>
      <c r="B7" s="3" t="s">
        <v>121</v>
      </c>
    </row>
    <row r="8" spans="1:22" ht="18" x14ac:dyDescent="0.35">
      <c r="A8" s="57" t="s">
        <v>122</v>
      </c>
      <c r="B8" s="3" t="s">
        <v>123</v>
      </c>
      <c r="C8" s="8" t="s">
        <v>122</v>
      </c>
      <c r="D8" s="8" t="s">
        <v>122</v>
      </c>
      <c r="E8" s="8" t="s">
        <v>122</v>
      </c>
      <c r="F8" s="8" t="s">
        <v>122</v>
      </c>
      <c r="G8" s="8" t="s">
        <v>122</v>
      </c>
      <c r="H8" s="8" t="s">
        <v>122</v>
      </c>
      <c r="I8" s="8" t="s">
        <v>122</v>
      </c>
      <c r="J8" s="8" t="s">
        <v>122</v>
      </c>
      <c r="K8" s="8" t="s">
        <v>122</v>
      </c>
      <c r="L8" s="8" t="s">
        <v>122</v>
      </c>
      <c r="M8" s="8" t="s">
        <v>122</v>
      </c>
      <c r="N8" s="8" t="s">
        <v>122</v>
      </c>
      <c r="O8" s="8" t="s">
        <v>122</v>
      </c>
      <c r="P8" s="8" t="s">
        <v>122</v>
      </c>
      <c r="Q8" s="8" t="s">
        <v>122</v>
      </c>
      <c r="R8" s="8" t="s">
        <v>122</v>
      </c>
      <c r="S8" s="8" t="s">
        <v>122</v>
      </c>
      <c r="T8" s="8" t="s">
        <v>122</v>
      </c>
      <c r="U8" s="8" t="s">
        <v>122</v>
      </c>
      <c r="V8" s="8" t="s">
        <v>122</v>
      </c>
    </row>
    <row r="9" spans="1:22" ht="18" x14ac:dyDescent="0.35">
      <c r="A9" s="57" t="s">
        <v>124</v>
      </c>
      <c r="B9" s="3" t="s">
        <v>125</v>
      </c>
      <c r="C9" s="8" t="s">
        <v>126</v>
      </c>
      <c r="D9" s="8" t="s">
        <v>126</v>
      </c>
      <c r="E9" s="8" t="s">
        <v>126</v>
      </c>
      <c r="F9" s="8" t="s">
        <v>126</v>
      </c>
      <c r="G9" s="8" t="s">
        <v>126</v>
      </c>
      <c r="H9" s="8" t="s">
        <v>126</v>
      </c>
      <c r="I9" s="8" t="s">
        <v>126</v>
      </c>
      <c r="J9" s="8" t="s">
        <v>126</v>
      </c>
      <c r="K9" s="8" t="s">
        <v>126</v>
      </c>
      <c r="L9" s="8" t="s">
        <v>126</v>
      </c>
      <c r="M9" s="8" t="s">
        <v>126</v>
      </c>
      <c r="N9" s="8" t="s">
        <v>126</v>
      </c>
      <c r="O9" s="8" t="s">
        <v>126</v>
      </c>
      <c r="P9" s="8" t="s">
        <v>126</v>
      </c>
      <c r="Q9" s="8" t="s">
        <v>126</v>
      </c>
      <c r="R9" s="8" t="s">
        <v>126</v>
      </c>
      <c r="S9" s="8" t="s">
        <v>126</v>
      </c>
      <c r="T9" s="8" t="s">
        <v>126</v>
      </c>
      <c r="U9" s="8" t="s">
        <v>126</v>
      </c>
      <c r="V9" s="8" t="s">
        <v>126</v>
      </c>
    </row>
    <row r="10" spans="1:22" ht="72" x14ac:dyDescent="0.35">
      <c r="A10" s="57" t="s">
        <v>448</v>
      </c>
      <c r="B10" s="54" t="s">
        <v>127</v>
      </c>
      <c r="C10" s="10" t="s">
        <v>449</v>
      </c>
      <c r="D10" s="10" t="s">
        <v>449</v>
      </c>
      <c r="E10" s="10" t="s">
        <v>449</v>
      </c>
      <c r="F10" s="10" t="s">
        <v>449</v>
      </c>
      <c r="G10" s="10" t="s">
        <v>449</v>
      </c>
      <c r="H10" s="10" t="s">
        <v>449</v>
      </c>
      <c r="I10" s="10" t="s">
        <v>449</v>
      </c>
      <c r="J10" s="10" t="s">
        <v>449</v>
      </c>
      <c r="K10" s="10" t="s">
        <v>449</v>
      </c>
      <c r="L10" s="10" t="s">
        <v>449</v>
      </c>
      <c r="M10" s="10" t="s">
        <v>449</v>
      </c>
      <c r="N10" s="10" t="s">
        <v>449</v>
      </c>
      <c r="O10" s="10" t="s">
        <v>449</v>
      </c>
      <c r="P10" s="10" t="s">
        <v>449</v>
      </c>
      <c r="Q10" s="10" t="s">
        <v>450</v>
      </c>
      <c r="R10" s="10" t="s">
        <v>450</v>
      </c>
      <c r="S10" s="10" t="s">
        <v>450</v>
      </c>
      <c r="T10" s="10" t="s">
        <v>452</v>
      </c>
      <c r="U10" s="10" t="s">
        <v>451</v>
      </c>
      <c r="V10" s="10" t="s">
        <v>450</v>
      </c>
    </row>
    <row r="11" spans="1:22" ht="18" x14ac:dyDescent="0.35">
      <c r="A11" s="57" t="s">
        <v>69</v>
      </c>
      <c r="B11" s="3" t="s">
        <v>128</v>
      </c>
      <c r="C11" s="8">
        <v>0</v>
      </c>
      <c r="D11" s="8">
        <v>1</v>
      </c>
      <c r="E11" s="8">
        <v>2</v>
      </c>
      <c r="F11" s="8">
        <v>3</v>
      </c>
      <c r="G11" s="8">
        <v>4</v>
      </c>
      <c r="H11" s="8">
        <v>5</v>
      </c>
      <c r="I11" s="8">
        <v>6</v>
      </c>
      <c r="J11" s="8">
        <v>7</v>
      </c>
      <c r="K11" s="8">
        <v>8</v>
      </c>
      <c r="L11" s="8">
        <v>9</v>
      </c>
      <c r="M11" s="8">
        <v>10</v>
      </c>
      <c r="N11" s="8">
        <v>11</v>
      </c>
      <c r="O11" s="8">
        <v>17</v>
      </c>
      <c r="P11" s="8">
        <v>18</v>
      </c>
      <c r="Q11" s="8">
        <v>19</v>
      </c>
      <c r="R11" s="8">
        <v>20</v>
      </c>
      <c r="S11" s="8">
        <v>22</v>
      </c>
      <c r="T11" s="8">
        <v>25</v>
      </c>
      <c r="U11" s="8">
        <v>26</v>
      </c>
      <c r="V11" s="8">
        <v>27</v>
      </c>
    </row>
    <row r="12" spans="1:22" ht="18" x14ac:dyDescent="0.35">
      <c r="A12" s="57" t="s">
        <v>129</v>
      </c>
      <c r="B12" s="3" t="s">
        <v>130</v>
      </c>
      <c r="C12" s="8" t="s">
        <v>131</v>
      </c>
      <c r="D12" s="8" t="s">
        <v>131</v>
      </c>
      <c r="E12" s="8" t="s">
        <v>131</v>
      </c>
      <c r="F12" s="8" t="s">
        <v>131</v>
      </c>
      <c r="G12" s="8" t="s">
        <v>131</v>
      </c>
      <c r="H12" s="8" t="s">
        <v>131</v>
      </c>
      <c r="I12" s="8" t="s">
        <v>131</v>
      </c>
      <c r="J12" s="8" t="s">
        <v>131</v>
      </c>
      <c r="K12" s="8" t="s">
        <v>131</v>
      </c>
      <c r="L12" s="8" t="s">
        <v>131</v>
      </c>
      <c r="M12" s="8" t="s">
        <v>131</v>
      </c>
      <c r="N12" s="8" t="s">
        <v>131</v>
      </c>
      <c r="O12" s="8" t="s">
        <v>131</v>
      </c>
      <c r="P12" s="8" t="s">
        <v>131</v>
      </c>
      <c r="Q12" s="8" t="s">
        <v>131</v>
      </c>
      <c r="R12" s="8" t="s">
        <v>131</v>
      </c>
      <c r="S12" s="8" t="s">
        <v>131</v>
      </c>
      <c r="T12" s="8" t="s">
        <v>131</v>
      </c>
      <c r="U12" s="8" t="s">
        <v>131</v>
      </c>
      <c r="V12" s="8" t="s">
        <v>131</v>
      </c>
    </row>
    <row r="13" spans="1:22" ht="28.8" x14ac:dyDescent="0.35">
      <c r="A13" s="57" t="s">
        <v>132</v>
      </c>
      <c r="B13" s="3" t="s">
        <v>133</v>
      </c>
      <c r="C13" s="8" t="s">
        <v>72</v>
      </c>
      <c r="D13" s="8" t="s">
        <v>72</v>
      </c>
      <c r="E13" s="8" t="s">
        <v>72</v>
      </c>
      <c r="F13" s="8" t="s">
        <v>72</v>
      </c>
      <c r="G13" s="8" t="s">
        <v>73</v>
      </c>
      <c r="H13" s="8" t="s">
        <v>73</v>
      </c>
      <c r="I13" s="8">
        <v>0</v>
      </c>
      <c r="J13" s="8" t="s">
        <v>74</v>
      </c>
      <c r="K13" s="8" t="s">
        <v>75</v>
      </c>
      <c r="L13" s="8" t="s">
        <v>76</v>
      </c>
      <c r="M13" s="8" t="s">
        <v>75</v>
      </c>
      <c r="N13" s="8" t="s">
        <v>75</v>
      </c>
      <c r="Q13" s="10" t="s">
        <v>388</v>
      </c>
      <c r="R13" s="10" t="s">
        <v>388</v>
      </c>
      <c r="S13" s="10" t="s">
        <v>388</v>
      </c>
      <c r="T13" s="10" t="s">
        <v>388</v>
      </c>
      <c r="U13" s="10" t="s">
        <v>388</v>
      </c>
      <c r="V13" s="10" t="s">
        <v>388</v>
      </c>
    </row>
    <row r="14" spans="1:22" ht="29.4" x14ac:dyDescent="0.35">
      <c r="A14" s="57" t="s">
        <v>132</v>
      </c>
      <c r="B14" s="3" t="s">
        <v>134</v>
      </c>
      <c r="C14" s="8" t="s">
        <v>78</v>
      </c>
      <c r="D14" s="8" t="s">
        <v>78</v>
      </c>
      <c r="E14" s="8" t="s">
        <v>78</v>
      </c>
      <c r="F14" s="8" t="s">
        <v>78</v>
      </c>
      <c r="G14" s="8" t="s">
        <v>79</v>
      </c>
      <c r="H14" s="8" t="s">
        <v>79</v>
      </c>
      <c r="I14" s="8">
        <v>0</v>
      </c>
      <c r="J14" s="8" t="s">
        <v>80</v>
      </c>
      <c r="K14" s="8" t="s">
        <v>81</v>
      </c>
      <c r="L14" s="8" t="s">
        <v>82</v>
      </c>
      <c r="M14" s="8" t="s">
        <v>81</v>
      </c>
      <c r="N14" s="8" t="s">
        <v>81</v>
      </c>
      <c r="Q14" s="8" t="s">
        <v>389</v>
      </c>
      <c r="R14" s="8" t="s">
        <v>389</v>
      </c>
      <c r="S14" s="8" t="s">
        <v>389</v>
      </c>
      <c r="T14" s="8" t="s">
        <v>394</v>
      </c>
      <c r="U14" s="8" t="s">
        <v>396</v>
      </c>
      <c r="V14" s="8" t="s">
        <v>389</v>
      </c>
    </row>
    <row r="15" spans="1:22" ht="18" x14ac:dyDescent="0.35">
      <c r="A15" s="57" t="s">
        <v>132</v>
      </c>
      <c r="B15" s="3" t="s">
        <v>135</v>
      </c>
      <c r="C15" s="8" t="s">
        <v>84</v>
      </c>
      <c r="D15" s="8" t="s">
        <v>84</v>
      </c>
      <c r="E15" s="8" t="s">
        <v>84</v>
      </c>
      <c r="G15" s="8" t="s">
        <v>85</v>
      </c>
      <c r="H15" s="8" t="s">
        <v>85</v>
      </c>
      <c r="I15" s="8">
        <v>0</v>
      </c>
      <c r="K15" s="8" t="s">
        <v>86</v>
      </c>
      <c r="L15" s="8" t="s">
        <v>87</v>
      </c>
      <c r="M15" s="8" t="s">
        <v>84</v>
      </c>
      <c r="Q15" s="8" t="s">
        <v>390</v>
      </c>
      <c r="R15" s="8" t="s">
        <v>390</v>
      </c>
      <c r="S15" s="8" t="s">
        <v>390</v>
      </c>
      <c r="T15" s="8" t="s">
        <v>395</v>
      </c>
      <c r="V15" s="8" t="s">
        <v>390</v>
      </c>
    </row>
    <row r="16" spans="1:22" ht="29.4" x14ac:dyDescent="0.35">
      <c r="A16" s="57" t="s">
        <v>132</v>
      </c>
      <c r="B16" s="3" t="s">
        <v>136</v>
      </c>
      <c r="C16" s="8" t="s">
        <v>89</v>
      </c>
      <c r="D16" s="8" t="s">
        <v>89</v>
      </c>
      <c r="E16" s="8" t="s">
        <v>89</v>
      </c>
      <c r="G16" s="8" t="s">
        <v>90</v>
      </c>
      <c r="H16" s="8" t="s">
        <v>90</v>
      </c>
      <c r="I16" s="8">
        <v>0</v>
      </c>
      <c r="K16" s="8" t="s">
        <v>91</v>
      </c>
      <c r="M16" s="8" t="s">
        <v>89</v>
      </c>
      <c r="Q16" s="8" t="s">
        <v>391</v>
      </c>
      <c r="R16" s="8" t="s">
        <v>391</v>
      </c>
      <c r="S16" s="8" t="s">
        <v>391</v>
      </c>
      <c r="V16" s="8" t="s">
        <v>391</v>
      </c>
    </row>
    <row r="17" spans="1:22" ht="18" x14ac:dyDescent="0.35">
      <c r="A17" s="57" t="s">
        <v>132</v>
      </c>
      <c r="B17" s="3" t="s">
        <v>137</v>
      </c>
      <c r="D17" s="8" t="s">
        <v>93</v>
      </c>
      <c r="E17" s="8" t="s">
        <v>93</v>
      </c>
      <c r="G17" s="8" t="s">
        <v>94</v>
      </c>
      <c r="H17" s="8" t="s">
        <v>94</v>
      </c>
      <c r="I17" s="8">
        <v>0</v>
      </c>
      <c r="Q17" s="8" t="s">
        <v>392</v>
      </c>
      <c r="R17" s="8" t="s">
        <v>392</v>
      </c>
      <c r="S17" s="8" t="s">
        <v>392</v>
      </c>
      <c r="V17" s="8" t="s">
        <v>392</v>
      </c>
    </row>
    <row r="18" spans="1:22" ht="18" x14ac:dyDescent="0.35">
      <c r="A18" s="57" t="s">
        <v>132</v>
      </c>
      <c r="B18" s="3" t="s">
        <v>138</v>
      </c>
      <c r="D18" s="8" t="s">
        <v>96</v>
      </c>
      <c r="E18" s="8" t="s">
        <v>96</v>
      </c>
      <c r="G18" s="8" t="s">
        <v>97</v>
      </c>
      <c r="H18" s="8" t="s">
        <v>97</v>
      </c>
      <c r="I18" s="8">
        <v>0</v>
      </c>
      <c r="S18" s="8">
        <v>0</v>
      </c>
    </row>
    <row r="19" spans="1:22" ht="18" x14ac:dyDescent="0.35">
      <c r="A19" s="57" t="s">
        <v>132</v>
      </c>
      <c r="B19" s="3" t="s">
        <v>139</v>
      </c>
      <c r="E19" s="8" t="s">
        <v>99</v>
      </c>
      <c r="G19" s="8" t="s">
        <v>100</v>
      </c>
      <c r="H19" s="8" t="s">
        <v>100</v>
      </c>
      <c r="I19" s="8">
        <v>0</v>
      </c>
      <c r="S19" s="8">
        <v>0</v>
      </c>
    </row>
    <row r="20" spans="1:22" ht="29.4" x14ac:dyDescent="0.35">
      <c r="A20" s="57" t="s">
        <v>132</v>
      </c>
      <c r="B20" s="3" t="s">
        <v>140</v>
      </c>
      <c r="E20" s="8" t="s">
        <v>102</v>
      </c>
      <c r="G20" s="8" t="s">
        <v>103</v>
      </c>
      <c r="H20" s="8" t="s">
        <v>103</v>
      </c>
      <c r="I20" s="8">
        <v>0</v>
      </c>
      <c r="S20" s="8" t="s">
        <v>393</v>
      </c>
    </row>
    <row r="21" spans="1:22" ht="18" x14ac:dyDescent="0.35">
      <c r="A21" s="57" t="s">
        <v>132</v>
      </c>
      <c r="B21" s="3" t="s">
        <v>141</v>
      </c>
      <c r="G21" s="8" t="s">
        <v>105</v>
      </c>
      <c r="H21" s="8" t="s">
        <v>105</v>
      </c>
      <c r="I21" s="8" t="s">
        <v>105</v>
      </c>
    </row>
    <row r="22" spans="1:22" ht="18" x14ac:dyDescent="0.35">
      <c r="A22" s="57" t="s">
        <v>132</v>
      </c>
      <c r="B22" s="3" t="s">
        <v>142</v>
      </c>
      <c r="G22" s="8" t="s">
        <v>107</v>
      </c>
      <c r="H22" s="8" t="s">
        <v>107</v>
      </c>
      <c r="I22" s="8" t="s">
        <v>107</v>
      </c>
    </row>
    <row r="23" spans="1:22" ht="18" x14ac:dyDescent="0.35">
      <c r="A23" s="57" t="s">
        <v>132</v>
      </c>
      <c r="B23" s="3" t="s">
        <v>143</v>
      </c>
      <c r="G23" s="8" t="s">
        <v>109</v>
      </c>
      <c r="H23" s="8" t="s">
        <v>109</v>
      </c>
      <c r="I23" s="8" t="s">
        <v>109</v>
      </c>
    </row>
    <row r="24" spans="1:22" ht="29.4" x14ac:dyDescent="0.35">
      <c r="A24" s="57" t="s">
        <v>132</v>
      </c>
      <c r="B24" s="3" t="s">
        <v>144</v>
      </c>
      <c r="G24" s="8" t="s">
        <v>111</v>
      </c>
      <c r="H24" s="8" t="s">
        <v>111</v>
      </c>
      <c r="I24" s="8" t="s">
        <v>111</v>
      </c>
    </row>
    <row r="25" spans="1:22" ht="18" x14ac:dyDescent="0.35">
      <c r="A25" s="57" t="s">
        <v>132</v>
      </c>
      <c r="B25" s="3" t="s">
        <v>145</v>
      </c>
      <c r="G25" s="8" t="s">
        <v>146</v>
      </c>
      <c r="H25" s="8" t="s">
        <v>146</v>
      </c>
      <c r="I25" s="8" t="s">
        <v>146</v>
      </c>
    </row>
    <row r="26" spans="1:22" ht="18" x14ac:dyDescent="0.35">
      <c r="A26" s="57" t="s">
        <v>132</v>
      </c>
      <c r="B26" s="3" t="s">
        <v>147</v>
      </c>
      <c r="G26" s="8" t="s">
        <v>148</v>
      </c>
      <c r="H26" s="8" t="s">
        <v>148</v>
      </c>
      <c r="I26" s="8" t="s">
        <v>148</v>
      </c>
    </row>
    <row r="27" spans="1:22" ht="18" x14ac:dyDescent="0.35">
      <c r="A27" s="57" t="s">
        <v>132</v>
      </c>
      <c r="B27" s="3" t="s">
        <v>149</v>
      </c>
      <c r="G27" s="8" t="s">
        <v>150</v>
      </c>
      <c r="H27" s="8" t="s">
        <v>150</v>
      </c>
      <c r="I27" s="8" t="s">
        <v>150</v>
      </c>
    </row>
  </sheetData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V44"/>
  <sheetViews>
    <sheetView tabSelected="1" topLeftCell="C3" zoomScaleNormal="100" workbookViewId="0">
      <selection activeCell="P6" sqref="P6"/>
    </sheetView>
  </sheetViews>
  <sheetFormatPr baseColWidth="10" defaultColWidth="8.77734375" defaultRowHeight="14.4" x14ac:dyDescent="0.3"/>
  <cols>
    <col min="1" max="1" width="27.44140625" style="2" customWidth="1"/>
    <col min="2" max="2" width="12.33203125" style="2" customWidth="1"/>
    <col min="3" max="16" width="18.77734375" style="8" customWidth="1"/>
    <col min="17" max="17" width="14.109375" style="2" customWidth="1"/>
    <col min="18" max="18" width="17.33203125" style="2" customWidth="1"/>
    <col min="19" max="19" width="14.21875" style="2" customWidth="1"/>
    <col min="20" max="20" width="17.109375" style="2" customWidth="1"/>
    <col min="21" max="21" width="14.33203125" style="2" customWidth="1"/>
    <col min="22" max="22" width="17.44140625" style="2" customWidth="1"/>
    <col min="23" max="16384" width="8.77734375" style="2"/>
  </cols>
  <sheetData>
    <row r="2" spans="1:22" x14ac:dyDescent="0.3">
      <c r="B2" s="42" t="s">
        <v>14</v>
      </c>
      <c r="C2" s="8" t="s">
        <v>15</v>
      </c>
      <c r="D2" s="8" t="s">
        <v>16</v>
      </c>
      <c r="E2" s="8" t="s">
        <v>17</v>
      </c>
      <c r="F2" s="8" t="s">
        <v>18</v>
      </c>
      <c r="G2" s="8" t="s">
        <v>19</v>
      </c>
      <c r="H2" s="8" t="s">
        <v>20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361</v>
      </c>
      <c r="O2" s="8" t="s">
        <v>26</v>
      </c>
      <c r="P2" s="8" t="s">
        <v>362</v>
      </c>
      <c r="Q2" s="2" t="s">
        <v>368</v>
      </c>
      <c r="R2" s="2" t="s">
        <v>369</v>
      </c>
      <c r="S2" s="2" t="s">
        <v>374</v>
      </c>
      <c r="T2" s="2" t="s">
        <v>372</v>
      </c>
      <c r="U2" s="2" t="s">
        <v>386</v>
      </c>
      <c r="V2" s="2" t="s">
        <v>382</v>
      </c>
    </row>
    <row r="3" spans="1:22" ht="45" customHeight="1" x14ac:dyDescent="0.35">
      <c r="A3" s="57"/>
      <c r="B3" s="42" t="s">
        <v>28</v>
      </c>
      <c r="C3" s="8" t="s">
        <v>29</v>
      </c>
      <c r="D3" s="8" t="s">
        <v>30</v>
      </c>
      <c r="E3" s="8" t="s">
        <v>31</v>
      </c>
      <c r="F3" s="8" t="s">
        <v>32</v>
      </c>
      <c r="G3" s="8" t="s">
        <v>33</v>
      </c>
      <c r="H3" s="8" t="s">
        <v>34</v>
      </c>
      <c r="I3" s="8" t="s">
        <v>35</v>
      </c>
      <c r="J3" s="8" t="s">
        <v>36</v>
      </c>
      <c r="K3" s="8" t="s">
        <v>37</v>
      </c>
      <c r="L3" s="8" t="s">
        <v>38</v>
      </c>
      <c r="M3" s="8" t="s">
        <v>39</v>
      </c>
      <c r="N3" s="8" t="s">
        <v>40</v>
      </c>
      <c r="O3" s="8" t="s">
        <v>151</v>
      </c>
      <c r="P3" s="8" t="s">
        <v>152</v>
      </c>
      <c r="Q3" s="8" t="s">
        <v>29</v>
      </c>
      <c r="R3" s="8" t="s">
        <v>371</v>
      </c>
      <c r="S3" s="8" t="s">
        <v>375</v>
      </c>
      <c r="T3" s="8" t="s">
        <v>378</v>
      </c>
      <c r="U3" s="8" t="s">
        <v>384</v>
      </c>
      <c r="V3" s="8" t="s">
        <v>29</v>
      </c>
    </row>
    <row r="4" spans="1:22" ht="45" customHeight="1" x14ac:dyDescent="0.35">
      <c r="A4" s="57"/>
      <c r="B4" s="41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 t="s">
        <v>50</v>
      </c>
      <c r="J4" s="3" t="s">
        <v>51</v>
      </c>
      <c r="K4" s="3" t="s">
        <v>52</v>
      </c>
      <c r="L4" s="3" t="s">
        <v>53</v>
      </c>
      <c r="M4" s="3" t="s">
        <v>54</v>
      </c>
      <c r="N4" s="3" t="s">
        <v>55</v>
      </c>
      <c r="O4" s="3" t="s">
        <v>153</v>
      </c>
      <c r="P4" s="3" t="s">
        <v>348</v>
      </c>
      <c r="Q4" s="3" t="s">
        <v>363</v>
      </c>
      <c r="R4" s="3" t="s">
        <v>370</v>
      </c>
      <c r="S4" s="3" t="s">
        <v>373</v>
      </c>
      <c r="T4" s="3" t="s">
        <v>377</v>
      </c>
      <c r="U4" s="3" t="s">
        <v>383</v>
      </c>
      <c r="V4" s="3" t="s">
        <v>387</v>
      </c>
    </row>
    <row r="5" spans="1:22" ht="22.95" customHeight="1" x14ac:dyDescent="0.35">
      <c r="A5" s="57"/>
      <c r="B5" s="42" t="s">
        <v>57</v>
      </c>
      <c r="C5" s="8">
        <v>0</v>
      </c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17</v>
      </c>
      <c r="P5" s="8">
        <v>18</v>
      </c>
      <c r="Q5" s="8">
        <v>19</v>
      </c>
      <c r="R5" s="8">
        <v>20</v>
      </c>
      <c r="S5" s="8">
        <v>22</v>
      </c>
      <c r="T5" s="8">
        <v>25</v>
      </c>
      <c r="U5" s="8">
        <v>26</v>
      </c>
      <c r="V5" s="8">
        <v>27</v>
      </c>
    </row>
    <row r="6" spans="1:22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2" ht="15" thickBot="1" x14ac:dyDescent="0.35">
      <c r="B7" s="3" t="s">
        <v>154</v>
      </c>
    </row>
    <row r="8" spans="1:22" ht="15" thickTop="1" x14ac:dyDescent="0.3">
      <c r="A8" s="21" t="s">
        <v>155</v>
      </c>
      <c r="B8" s="17">
        <v>0</v>
      </c>
      <c r="C8" s="13" t="s">
        <v>156</v>
      </c>
      <c r="D8" s="13" t="s">
        <v>156</v>
      </c>
      <c r="E8" s="13" t="s">
        <v>156</v>
      </c>
      <c r="F8" s="13" t="s">
        <v>156</v>
      </c>
      <c r="G8" s="13" t="s">
        <v>156</v>
      </c>
      <c r="H8" s="13" t="s">
        <v>156</v>
      </c>
      <c r="I8" s="13" t="s">
        <v>156</v>
      </c>
      <c r="J8" s="13" t="s">
        <v>156</v>
      </c>
      <c r="K8" s="13" t="s">
        <v>156</v>
      </c>
      <c r="L8" s="13" t="s">
        <v>156</v>
      </c>
      <c r="M8" s="13" t="s">
        <v>156</v>
      </c>
      <c r="N8" s="13" t="s">
        <v>156</v>
      </c>
      <c r="O8" s="13" t="s">
        <v>156</v>
      </c>
      <c r="P8" s="13" t="s">
        <v>156</v>
      </c>
      <c r="Q8" s="13" t="s">
        <v>156</v>
      </c>
      <c r="R8" s="13" t="s">
        <v>156</v>
      </c>
      <c r="S8" s="13" t="s">
        <v>156</v>
      </c>
      <c r="T8" s="13" t="s">
        <v>156</v>
      </c>
      <c r="U8" s="13" t="s">
        <v>156</v>
      </c>
      <c r="V8" s="67" t="s">
        <v>156</v>
      </c>
    </row>
    <row r="9" spans="1:22" ht="28.8" x14ac:dyDescent="0.3">
      <c r="A9" s="18"/>
      <c r="B9" s="3">
        <v>1</v>
      </c>
      <c r="C9" s="8" t="s">
        <v>157</v>
      </c>
      <c r="D9" s="8" t="s">
        <v>157</v>
      </c>
      <c r="E9" s="8" t="s">
        <v>157</v>
      </c>
      <c r="F9" s="8" t="s">
        <v>157</v>
      </c>
      <c r="G9" s="8" t="s">
        <v>157</v>
      </c>
      <c r="H9" s="8" t="s">
        <v>157</v>
      </c>
      <c r="I9" s="8" t="s">
        <v>157</v>
      </c>
      <c r="J9" s="8" t="s">
        <v>157</v>
      </c>
      <c r="K9" s="8" t="s">
        <v>157</v>
      </c>
      <c r="L9" s="8" t="s">
        <v>157</v>
      </c>
      <c r="M9" s="8" t="s">
        <v>157</v>
      </c>
      <c r="N9" s="8" t="s">
        <v>157</v>
      </c>
      <c r="O9" s="8" t="s">
        <v>157</v>
      </c>
      <c r="P9" s="8" t="s">
        <v>157</v>
      </c>
      <c r="Q9" s="8" t="s">
        <v>157</v>
      </c>
      <c r="R9" s="8" t="s">
        <v>157</v>
      </c>
      <c r="S9" s="8" t="s">
        <v>157</v>
      </c>
      <c r="T9" s="8" t="s">
        <v>157</v>
      </c>
      <c r="U9" s="8" t="s">
        <v>157</v>
      </c>
      <c r="V9" s="7" t="s">
        <v>157</v>
      </c>
    </row>
    <row r="10" spans="1:22" x14ac:dyDescent="0.3">
      <c r="A10" s="18"/>
      <c r="B10" s="3">
        <v>2</v>
      </c>
      <c r="C10" s="8" t="s">
        <v>158</v>
      </c>
      <c r="D10" s="8" t="s">
        <v>158</v>
      </c>
      <c r="E10" s="8" t="s">
        <v>158</v>
      </c>
      <c r="F10" s="8" t="s">
        <v>158</v>
      </c>
      <c r="G10" s="8" t="s">
        <v>158</v>
      </c>
      <c r="H10" s="8" t="s">
        <v>158</v>
      </c>
      <c r="I10" s="8" t="s">
        <v>158</v>
      </c>
      <c r="J10" s="8" t="s">
        <v>158</v>
      </c>
      <c r="K10" s="8" t="s">
        <v>158</v>
      </c>
      <c r="L10" s="8" t="s">
        <v>158</v>
      </c>
      <c r="M10" s="8" t="s">
        <v>158</v>
      </c>
      <c r="N10" s="8" t="s">
        <v>158</v>
      </c>
      <c r="O10" s="8" t="s">
        <v>159</v>
      </c>
      <c r="P10" s="8">
        <v>0</v>
      </c>
      <c r="Q10" s="8" t="s">
        <v>158</v>
      </c>
      <c r="R10" s="8" t="s">
        <v>158</v>
      </c>
      <c r="S10" s="8" t="s">
        <v>158</v>
      </c>
      <c r="T10" s="8" t="s">
        <v>158</v>
      </c>
      <c r="U10" s="8" t="s">
        <v>158</v>
      </c>
      <c r="V10" s="7" t="s">
        <v>158</v>
      </c>
    </row>
    <row r="11" spans="1:22" x14ac:dyDescent="0.3">
      <c r="A11" s="18"/>
      <c r="B11" s="3">
        <v>3</v>
      </c>
      <c r="C11" s="8" t="s">
        <v>158</v>
      </c>
      <c r="D11" s="8" t="s">
        <v>158</v>
      </c>
      <c r="E11" s="8" t="s">
        <v>158</v>
      </c>
      <c r="F11" s="8" t="s">
        <v>158</v>
      </c>
      <c r="G11" s="8" t="s">
        <v>158</v>
      </c>
      <c r="H11" s="8" t="s">
        <v>158</v>
      </c>
      <c r="I11" s="8" t="s">
        <v>158</v>
      </c>
      <c r="J11" s="8" t="s">
        <v>158</v>
      </c>
      <c r="K11" s="8" t="s">
        <v>158</v>
      </c>
      <c r="L11" s="8" t="s">
        <v>158</v>
      </c>
      <c r="M11" s="8" t="s">
        <v>158</v>
      </c>
      <c r="N11" s="8" t="s">
        <v>158</v>
      </c>
      <c r="O11" s="8" t="s">
        <v>159</v>
      </c>
      <c r="P11" s="8">
        <v>0</v>
      </c>
      <c r="Q11" s="8" t="s">
        <v>158</v>
      </c>
      <c r="R11" s="8" t="s">
        <v>158</v>
      </c>
      <c r="S11" s="8" t="s">
        <v>158</v>
      </c>
      <c r="T11" s="8" t="s">
        <v>158</v>
      </c>
      <c r="U11" s="8" t="s">
        <v>158</v>
      </c>
      <c r="V11" s="7" t="s">
        <v>158</v>
      </c>
    </row>
    <row r="12" spans="1:22" ht="28.8" x14ac:dyDescent="0.3">
      <c r="A12" s="18"/>
      <c r="B12" s="3">
        <v>4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 t="s">
        <v>160</v>
      </c>
      <c r="P12" s="8">
        <v>0</v>
      </c>
      <c r="Q12" s="8">
        <v>0</v>
      </c>
      <c r="R12" s="8">
        <v>0</v>
      </c>
      <c r="S12" s="66" t="s">
        <v>405</v>
      </c>
      <c r="T12" s="8">
        <v>0</v>
      </c>
      <c r="U12" s="8">
        <v>0</v>
      </c>
      <c r="V12" s="7">
        <v>0</v>
      </c>
    </row>
    <row r="13" spans="1:22" x14ac:dyDescent="0.3">
      <c r="A13" s="18"/>
      <c r="B13" s="3">
        <v>5</v>
      </c>
      <c r="C13" s="8">
        <v>0</v>
      </c>
      <c r="D13" s="8">
        <v>0</v>
      </c>
      <c r="E13" s="8">
        <v>0</v>
      </c>
      <c r="F13" s="8">
        <v>0</v>
      </c>
      <c r="G13" s="8" t="s">
        <v>161</v>
      </c>
      <c r="H13" s="8" t="s">
        <v>161</v>
      </c>
      <c r="I13" s="8" t="s">
        <v>161</v>
      </c>
      <c r="J13" s="8" t="s">
        <v>161</v>
      </c>
      <c r="K13" s="8">
        <v>0</v>
      </c>
      <c r="L13" s="8">
        <v>0</v>
      </c>
      <c r="M13" s="8">
        <v>0</v>
      </c>
      <c r="N13" s="8">
        <v>0</v>
      </c>
      <c r="O13" s="8" t="s">
        <v>162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 t="s">
        <v>408</v>
      </c>
      <c r="V13" s="7">
        <v>0</v>
      </c>
    </row>
    <row r="14" spans="1:22" x14ac:dyDescent="0.3">
      <c r="A14" s="18"/>
      <c r="B14" s="3">
        <v>6</v>
      </c>
      <c r="C14" s="8">
        <v>0</v>
      </c>
      <c r="D14" s="8">
        <v>0</v>
      </c>
      <c r="E14" s="8">
        <v>0</v>
      </c>
      <c r="F14" s="8">
        <v>0</v>
      </c>
      <c r="G14" s="8" t="s">
        <v>163</v>
      </c>
      <c r="H14" s="8" t="s">
        <v>163</v>
      </c>
      <c r="I14" s="8" t="s">
        <v>163</v>
      </c>
      <c r="J14" s="8" t="s">
        <v>163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S14" s="8">
        <v>0</v>
      </c>
      <c r="T14" s="2" t="s">
        <v>407</v>
      </c>
      <c r="U14" s="8">
        <v>0</v>
      </c>
      <c r="V14" s="7">
        <v>0</v>
      </c>
    </row>
    <row r="15" spans="1:22" x14ac:dyDescent="0.3">
      <c r="A15" s="18"/>
      <c r="B15" s="3">
        <v>7</v>
      </c>
      <c r="C15" s="8">
        <v>0</v>
      </c>
      <c r="D15" s="8">
        <v>0</v>
      </c>
      <c r="E15" s="8">
        <v>0</v>
      </c>
      <c r="F15" s="8">
        <v>0</v>
      </c>
      <c r="G15" s="8" t="s">
        <v>164</v>
      </c>
      <c r="H15" s="8" t="s">
        <v>164</v>
      </c>
      <c r="I15" s="8" t="s">
        <v>164</v>
      </c>
      <c r="J15" s="8" t="s">
        <v>164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S15" s="8">
        <v>0</v>
      </c>
      <c r="T15" s="8">
        <v>0</v>
      </c>
      <c r="U15" s="8">
        <v>0</v>
      </c>
      <c r="V15" s="7">
        <v>0</v>
      </c>
    </row>
    <row r="16" spans="1:22" x14ac:dyDescent="0.3">
      <c r="A16" s="18"/>
      <c r="B16" s="3">
        <v>8</v>
      </c>
      <c r="C16" s="8">
        <v>0</v>
      </c>
      <c r="D16" s="8">
        <v>0</v>
      </c>
      <c r="E16" s="8">
        <v>0</v>
      </c>
      <c r="F16" s="8">
        <v>0</v>
      </c>
      <c r="G16" s="8" t="s">
        <v>165</v>
      </c>
      <c r="H16" s="8" t="s">
        <v>165</v>
      </c>
      <c r="I16" s="8" t="s">
        <v>165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 t="s">
        <v>166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7">
        <v>0</v>
      </c>
    </row>
    <row r="17" spans="1:22" x14ac:dyDescent="0.3">
      <c r="A17" s="18"/>
      <c r="B17" s="3">
        <v>9</v>
      </c>
      <c r="C17" s="8">
        <v>0</v>
      </c>
      <c r="D17" s="8">
        <v>0</v>
      </c>
      <c r="E17" s="8">
        <v>0</v>
      </c>
      <c r="F17" s="8">
        <v>0</v>
      </c>
      <c r="G17" s="8" t="s">
        <v>167</v>
      </c>
      <c r="H17" s="8" t="s">
        <v>167</v>
      </c>
      <c r="I17" s="8" t="s">
        <v>167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 t="s">
        <v>168</v>
      </c>
      <c r="P17" s="8">
        <v>0</v>
      </c>
      <c r="Q17" s="8" t="s">
        <v>397</v>
      </c>
      <c r="R17" s="8" t="s">
        <v>397</v>
      </c>
      <c r="S17" s="8" t="s">
        <v>397</v>
      </c>
      <c r="T17" s="8" t="s">
        <v>406</v>
      </c>
      <c r="U17" s="8">
        <v>0</v>
      </c>
      <c r="V17" s="7" t="s">
        <v>397</v>
      </c>
    </row>
    <row r="18" spans="1:22" x14ac:dyDescent="0.3">
      <c r="A18" s="18"/>
      <c r="B18" s="3">
        <v>10</v>
      </c>
      <c r="C18" s="8">
        <v>0</v>
      </c>
      <c r="D18" s="8">
        <v>0</v>
      </c>
      <c r="E18" s="8">
        <v>0</v>
      </c>
      <c r="F18" s="8">
        <v>0</v>
      </c>
      <c r="G18" s="8" t="s">
        <v>169</v>
      </c>
      <c r="H18" s="8" t="s">
        <v>169</v>
      </c>
      <c r="I18" s="8" t="s">
        <v>169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 t="s">
        <v>170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7">
        <v>0</v>
      </c>
    </row>
    <row r="19" spans="1:22" x14ac:dyDescent="0.3">
      <c r="A19" s="18"/>
      <c r="B19" s="3">
        <v>11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 t="s">
        <v>171</v>
      </c>
      <c r="P19" s="8">
        <v>0</v>
      </c>
      <c r="Q19" s="8" t="s">
        <v>398</v>
      </c>
      <c r="R19" s="8" t="s">
        <v>398</v>
      </c>
      <c r="S19" s="8" t="s">
        <v>398</v>
      </c>
      <c r="T19" s="8" t="s">
        <v>398</v>
      </c>
      <c r="U19" s="8" t="s">
        <v>398</v>
      </c>
      <c r="V19" s="7" t="s">
        <v>398</v>
      </c>
    </row>
    <row r="20" spans="1:22" ht="28.8" x14ac:dyDescent="0.3">
      <c r="A20" s="18"/>
      <c r="B20" s="3">
        <v>12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 t="s">
        <v>399</v>
      </c>
      <c r="R20" s="8" t="s">
        <v>399</v>
      </c>
      <c r="S20" s="8" t="s">
        <v>399</v>
      </c>
      <c r="T20" s="8" t="s">
        <v>399</v>
      </c>
      <c r="U20" s="8">
        <v>0</v>
      </c>
      <c r="V20" s="7">
        <v>0</v>
      </c>
    </row>
    <row r="21" spans="1:22" x14ac:dyDescent="0.3">
      <c r="A21" s="18"/>
      <c r="B21" s="3">
        <v>13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7">
        <v>0</v>
      </c>
    </row>
    <row r="22" spans="1:22" x14ac:dyDescent="0.3">
      <c r="A22" s="18"/>
      <c r="B22" s="3">
        <v>14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7">
        <v>0</v>
      </c>
    </row>
    <row r="23" spans="1:22" ht="15" thickBot="1" x14ac:dyDescent="0.35">
      <c r="A23" s="19"/>
      <c r="B23" s="20">
        <v>15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68">
        <v>0</v>
      </c>
    </row>
    <row r="24" spans="1:22" ht="15" thickTop="1" x14ac:dyDescent="0.3">
      <c r="B24" s="8"/>
    </row>
    <row r="25" spans="1:22" ht="15" thickBot="1" x14ac:dyDescent="0.35">
      <c r="B25" s="3" t="s">
        <v>154</v>
      </c>
    </row>
    <row r="26" spans="1:22" ht="15" thickTop="1" x14ac:dyDescent="0.3">
      <c r="A26" s="21" t="s">
        <v>172</v>
      </c>
      <c r="B26" s="17">
        <v>0</v>
      </c>
      <c r="C26" s="13" t="s">
        <v>173</v>
      </c>
      <c r="D26" s="13" t="s">
        <v>173</v>
      </c>
      <c r="E26" s="13" t="s">
        <v>173</v>
      </c>
      <c r="F26" s="13" t="s">
        <v>173</v>
      </c>
      <c r="G26" s="13" t="s">
        <v>174</v>
      </c>
      <c r="H26" s="13" t="s">
        <v>174</v>
      </c>
      <c r="I26" s="13" t="s">
        <v>174</v>
      </c>
      <c r="J26" s="13" t="s">
        <v>175</v>
      </c>
      <c r="K26" s="13" t="s">
        <v>176</v>
      </c>
      <c r="L26" s="13" t="s">
        <v>177</v>
      </c>
      <c r="M26" s="13" t="s">
        <v>173</v>
      </c>
      <c r="N26" s="13" t="s">
        <v>176</v>
      </c>
      <c r="O26" s="13">
        <v>0</v>
      </c>
      <c r="P26" s="13" t="s">
        <v>178</v>
      </c>
      <c r="Q26" s="65" t="s">
        <v>400</v>
      </c>
      <c r="R26" s="65" t="s">
        <v>400</v>
      </c>
      <c r="S26" s="65" t="s">
        <v>400</v>
      </c>
      <c r="T26" s="65">
        <v>0</v>
      </c>
      <c r="U26" s="65">
        <v>0</v>
      </c>
      <c r="V26" s="69" t="s">
        <v>400</v>
      </c>
    </row>
    <row r="27" spans="1:22" x14ac:dyDescent="0.3">
      <c r="A27" s="18"/>
      <c r="B27" s="3">
        <v>1</v>
      </c>
      <c r="C27" s="8" t="s">
        <v>179</v>
      </c>
      <c r="D27" s="8" t="s">
        <v>179</v>
      </c>
      <c r="E27" s="8" t="s">
        <v>179</v>
      </c>
      <c r="F27" s="8" t="s">
        <v>179</v>
      </c>
      <c r="G27" s="8" t="s">
        <v>180</v>
      </c>
      <c r="H27" s="8" t="s">
        <v>180</v>
      </c>
      <c r="I27" s="8" t="s">
        <v>180</v>
      </c>
      <c r="J27" s="8" t="s">
        <v>181</v>
      </c>
      <c r="K27" s="8" t="s">
        <v>182</v>
      </c>
      <c r="L27" s="8" t="s">
        <v>183</v>
      </c>
      <c r="M27" s="8" t="s">
        <v>179</v>
      </c>
      <c r="N27" s="8" t="s">
        <v>182</v>
      </c>
      <c r="O27" s="8">
        <v>0</v>
      </c>
      <c r="P27" s="8" t="s">
        <v>184</v>
      </c>
      <c r="Q27" s="8" t="s">
        <v>401</v>
      </c>
      <c r="R27" s="8" t="s">
        <v>401</v>
      </c>
      <c r="S27" s="8" t="s">
        <v>401</v>
      </c>
      <c r="T27" s="8">
        <v>0</v>
      </c>
      <c r="U27" s="8">
        <v>0</v>
      </c>
      <c r="V27" s="7" t="s">
        <v>401</v>
      </c>
    </row>
    <row r="28" spans="1:22" x14ac:dyDescent="0.3">
      <c r="A28" s="18"/>
      <c r="B28" s="3">
        <v>2</v>
      </c>
      <c r="C28" s="8" t="s">
        <v>185</v>
      </c>
      <c r="D28" s="8" t="s">
        <v>185</v>
      </c>
      <c r="E28" s="8" t="s">
        <v>185</v>
      </c>
      <c r="F28" s="8">
        <v>0</v>
      </c>
      <c r="G28" s="8" t="s">
        <v>186</v>
      </c>
      <c r="H28" s="8" t="s">
        <v>186</v>
      </c>
      <c r="I28" s="8" t="s">
        <v>186</v>
      </c>
      <c r="J28" s="8" t="s">
        <v>187</v>
      </c>
      <c r="K28" s="8" t="s">
        <v>188</v>
      </c>
      <c r="L28" s="8">
        <v>0</v>
      </c>
      <c r="M28" s="8" t="s">
        <v>185</v>
      </c>
      <c r="N28" s="8">
        <v>0</v>
      </c>
      <c r="O28" s="8">
        <v>0</v>
      </c>
      <c r="P28" s="8" t="s">
        <v>189</v>
      </c>
      <c r="Q28" s="8" t="s">
        <v>402</v>
      </c>
      <c r="R28" s="8" t="s">
        <v>402</v>
      </c>
      <c r="S28" s="8" t="s">
        <v>402</v>
      </c>
      <c r="T28" s="8">
        <v>0</v>
      </c>
      <c r="U28" s="8">
        <v>0</v>
      </c>
      <c r="V28" s="7" t="s">
        <v>402</v>
      </c>
    </row>
    <row r="29" spans="1:22" x14ac:dyDescent="0.3">
      <c r="A29" s="18"/>
      <c r="B29" s="3">
        <v>3</v>
      </c>
      <c r="C29" s="8" t="s">
        <v>190</v>
      </c>
      <c r="D29" s="8" t="s">
        <v>190</v>
      </c>
      <c r="E29" s="8" t="s">
        <v>190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 t="s">
        <v>191</v>
      </c>
      <c r="L29" s="8">
        <v>0</v>
      </c>
      <c r="M29" s="8" t="s">
        <v>190</v>
      </c>
      <c r="N29" s="8">
        <v>0</v>
      </c>
      <c r="O29" s="8">
        <v>0</v>
      </c>
      <c r="P29" s="8" t="s">
        <v>192</v>
      </c>
      <c r="Q29" s="8" t="s">
        <v>403</v>
      </c>
      <c r="R29" s="8" t="s">
        <v>403</v>
      </c>
      <c r="S29" s="8" t="s">
        <v>403</v>
      </c>
      <c r="T29" s="8">
        <v>0</v>
      </c>
      <c r="U29" s="8">
        <v>0</v>
      </c>
      <c r="V29" s="7" t="s">
        <v>403</v>
      </c>
    </row>
    <row r="30" spans="1:22" x14ac:dyDescent="0.3">
      <c r="A30" s="18"/>
      <c r="B30" s="3">
        <v>4</v>
      </c>
      <c r="C30" s="8">
        <v>0</v>
      </c>
      <c r="D30" s="8" t="s">
        <v>193</v>
      </c>
      <c r="E30" s="8" t="s">
        <v>193</v>
      </c>
      <c r="F30" s="8">
        <v>0</v>
      </c>
      <c r="G30" s="8" t="s">
        <v>194</v>
      </c>
      <c r="H30" s="8" t="s">
        <v>194</v>
      </c>
      <c r="I30" s="8" t="s">
        <v>194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 t="s">
        <v>195</v>
      </c>
      <c r="Q30" s="8">
        <v>0</v>
      </c>
      <c r="R30" s="8">
        <v>0</v>
      </c>
      <c r="S30" s="8">
        <v>0</v>
      </c>
      <c r="T30" s="8" t="s">
        <v>409</v>
      </c>
      <c r="U30" s="8">
        <v>0</v>
      </c>
      <c r="V30" s="7">
        <v>0</v>
      </c>
    </row>
    <row r="31" spans="1:22" x14ac:dyDescent="0.3">
      <c r="A31" s="18"/>
      <c r="B31" s="3">
        <v>5</v>
      </c>
      <c r="C31" s="8">
        <v>0</v>
      </c>
      <c r="D31" s="8" t="s">
        <v>196</v>
      </c>
      <c r="E31" s="8" t="s">
        <v>196</v>
      </c>
      <c r="F31" s="8">
        <v>0</v>
      </c>
      <c r="G31" s="8" t="s">
        <v>197</v>
      </c>
      <c r="H31" s="8" t="s">
        <v>197</v>
      </c>
      <c r="I31" s="8" t="s">
        <v>197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 t="s">
        <v>198</v>
      </c>
      <c r="Q31" s="8">
        <v>0</v>
      </c>
      <c r="R31" s="8">
        <v>0</v>
      </c>
      <c r="S31" s="8">
        <v>0</v>
      </c>
      <c r="T31" s="8" t="s">
        <v>410</v>
      </c>
      <c r="U31" s="8">
        <v>0</v>
      </c>
      <c r="V31" s="7">
        <v>0</v>
      </c>
    </row>
    <row r="32" spans="1:22" x14ac:dyDescent="0.3">
      <c r="A32" s="18"/>
      <c r="B32" s="3">
        <v>6</v>
      </c>
      <c r="C32" s="8">
        <v>0</v>
      </c>
      <c r="D32" s="8">
        <v>0</v>
      </c>
      <c r="E32" s="8" t="s">
        <v>199</v>
      </c>
      <c r="F32" s="8">
        <v>0</v>
      </c>
      <c r="G32" s="8" t="s">
        <v>200</v>
      </c>
      <c r="H32" s="8" t="s">
        <v>200</v>
      </c>
      <c r="I32" s="8" t="s">
        <v>200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7">
        <v>0</v>
      </c>
    </row>
    <row r="33" spans="1:22" x14ac:dyDescent="0.3">
      <c r="A33" s="18"/>
      <c r="B33" s="3">
        <v>7</v>
      </c>
      <c r="C33" s="8">
        <v>0</v>
      </c>
      <c r="D33" s="8">
        <v>0</v>
      </c>
      <c r="E33" s="8" t="s">
        <v>201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7">
        <v>0</v>
      </c>
    </row>
    <row r="34" spans="1:22" x14ac:dyDescent="0.3">
      <c r="A34" s="18"/>
      <c r="B34" s="4"/>
      <c r="Q34" s="8"/>
      <c r="R34" s="8"/>
      <c r="S34" s="8"/>
      <c r="T34" s="8"/>
      <c r="U34" s="8">
        <v>0</v>
      </c>
      <c r="V34" s="7">
        <v>0</v>
      </c>
    </row>
    <row r="35" spans="1:22" ht="28.8" x14ac:dyDescent="0.3">
      <c r="A35" s="18"/>
      <c r="B35" s="3">
        <v>8</v>
      </c>
      <c r="C35" s="8">
        <v>0</v>
      </c>
      <c r="D35" s="8">
        <v>0</v>
      </c>
      <c r="E35" s="8">
        <v>0</v>
      </c>
      <c r="F35" s="8">
        <v>0</v>
      </c>
      <c r="G35" s="8" t="s">
        <v>202</v>
      </c>
      <c r="H35" s="8" t="s">
        <v>202</v>
      </c>
      <c r="I35" s="8" t="s">
        <v>202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 t="s">
        <v>203</v>
      </c>
      <c r="Q35" s="8" t="s">
        <v>404</v>
      </c>
      <c r="R35" s="8" t="s">
        <v>404</v>
      </c>
      <c r="S35" s="8" t="s">
        <v>404</v>
      </c>
      <c r="T35" s="8" t="s">
        <v>404</v>
      </c>
      <c r="U35" s="8">
        <v>0</v>
      </c>
      <c r="V35" s="7">
        <v>0</v>
      </c>
    </row>
    <row r="36" spans="1:22" x14ac:dyDescent="0.3">
      <c r="A36" s="18"/>
      <c r="B36" s="3">
        <v>9</v>
      </c>
      <c r="C36" s="8">
        <v>0</v>
      </c>
      <c r="D36" s="8">
        <v>0</v>
      </c>
      <c r="E36" s="8">
        <v>0</v>
      </c>
      <c r="F36" s="8">
        <v>0</v>
      </c>
      <c r="G36" s="8" t="s">
        <v>204</v>
      </c>
      <c r="H36" s="8" t="s">
        <v>204</v>
      </c>
      <c r="I36" s="8" t="s">
        <v>204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 t="s">
        <v>205</v>
      </c>
      <c r="Q36" s="8">
        <v>0</v>
      </c>
      <c r="R36" s="8">
        <v>0</v>
      </c>
      <c r="T36" s="8">
        <v>0</v>
      </c>
      <c r="U36" s="8">
        <v>0</v>
      </c>
      <c r="V36" s="7">
        <v>0</v>
      </c>
    </row>
    <row r="37" spans="1:22" x14ac:dyDescent="0.3">
      <c r="A37" s="18"/>
      <c r="B37" s="3">
        <v>10</v>
      </c>
      <c r="C37" s="8">
        <v>0</v>
      </c>
      <c r="D37" s="8">
        <v>0</v>
      </c>
      <c r="E37" s="8">
        <v>0</v>
      </c>
      <c r="F37" s="8">
        <v>0</v>
      </c>
      <c r="G37" s="8" t="s">
        <v>206</v>
      </c>
      <c r="H37" s="8" t="s">
        <v>206</v>
      </c>
      <c r="I37" s="8" t="s">
        <v>206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 t="s">
        <v>207</v>
      </c>
      <c r="Q37" s="8">
        <v>0</v>
      </c>
      <c r="R37" s="8">
        <v>0</v>
      </c>
      <c r="T37" s="8">
        <v>0</v>
      </c>
      <c r="U37" s="8">
        <v>0</v>
      </c>
      <c r="V37" s="7">
        <v>0</v>
      </c>
    </row>
    <row r="38" spans="1:22" x14ac:dyDescent="0.3">
      <c r="A38" s="18"/>
      <c r="B38" s="3">
        <v>11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 t="s">
        <v>208</v>
      </c>
      <c r="Q38" s="8">
        <v>0</v>
      </c>
      <c r="R38" s="8">
        <v>0</v>
      </c>
      <c r="T38" s="8">
        <v>0</v>
      </c>
      <c r="U38" s="8">
        <v>0</v>
      </c>
      <c r="V38" s="7">
        <v>0</v>
      </c>
    </row>
    <row r="39" spans="1:22" x14ac:dyDescent="0.3">
      <c r="A39" s="18"/>
      <c r="B39" s="3">
        <v>12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 t="s">
        <v>209</v>
      </c>
      <c r="Q39" s="8">
        <v>0</v>
      </c>
      <c r="R39" s="8">
        <v>0</v>
      </c>
      <c r="T39" s="8">
        <v>0</v>
      </c>
      <c r="U39" s="8">
        <v>0</v>
      </c>
      <c r="V39" s="7">
        <v>0</v>
      </c>
    </row>
    <row r="40" spans="1:22" x14ac:dyDescent="0.3">
      <c r="A40" s="18"/>
      <c r="B40" s="3">
        <v>13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 t="s">
        <v>210</v>
      </c>
      <c r="Q40" s="8">
        <v>0</v>
      </c>
      <c r="R40" s="8">
        <v>0</v>
      </c>
      <c r="T40" s="8">
        <v>0</v>
      </c>
      <c r="U40" s="8">
        <v>0</v>
      </c>
      <c r="V40" s="7">
        <v>0</v>
      </c>
    </row>
    <row r="41" spans="1:22" x14ac:dyDescent="0.3">
      <c r="A41" s="18"/>
      <c r="B41" s="3">
        <v>14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T41" s="8">
        <v>0</v>
      </c>
      <c r="U41" s="8">
        <v>0</v>
      </c>
      <c r="V41" s="7">
        <v>0</v>
      </c>
    </row>
    <row r="42" spans="1:22" x14ac:dyDescent="0.3">
      <c r="A42" s="18"/>
      <c r="B42" s="3">
        <v>15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T42" s="8">
        <v>0</v>
      </c>
      <c r="U42" s="8">
        <v>0</v>
      </c>
      <c r="V42" s="7">
        <v>0</v>
      </c>
    </row>
    <row r="43" spans="1:22" ht="15" thickBot="1" x14ac:dyDescent="0.35">
      <c r="A43" s="14"/>
      <c r="B43" s="1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68"/>
    </row>
    <row r="44" spans="1:22" ht="15" thickTop="1" x14ac:dyDescent="0.3"/>
  </sheetData>
  <pageMargins left="0.7" right="0.7" top="0.75" bottom="0.7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AC131"/>
  <sheetViews>
    <sheetView topLeftCell="A4" zoomScale="121" zoomScaleNormal="121" workbookViewId="0">
      <pane xSplit="6" ySplit="10" topLeftCell="T17" activePane="bottomRight" state="frozen"/>
      <selection pane="topRight" activeCell="G4" sqref="G4"/>
      <selection pane="bottomLeft" activeCell="A14" sqref="A14"/>
      <selection pane="bottomRight" activeCell="W7" sqref="W7:AB7"/>
    </sheetView>
  </sheetViews>
  <sheetFormatPr baseColWidth="10" defaultColWidth="8.77734375" defaultRowHeight="14.4" x14ac:dyDescent="0.3"/>
  <cols>
    <col min="1" max="2" width="8.77734375" style="2"/>
    <col min="3" max="3" width="12" style="2" customWidth="1"/>
    <col min="4" max="4" width="24.109375" style="2" customWidth="1"/>
    <col min="5" max="5" width="7.109375" style="2" customWidth="1"/>
    <col min="6" max="6" width="33" style="2" customWidth="1"/>
    <col min="7" max="7" width="2.6640625" style="2" customWidth="1"/>
    <col min="8" max="19" width="18.77734375" style="8" customWidth="1"/>
    <col min="20" max="20" width="23.77734375" style="8" customWidth="1"/>
    <col min="21" max="28" width="18.77734375" style="8" customWidth="1"/>
    <col min="29" max="29" width="17.109375" style="8" customWidth="1"/>
    <col min="30" max="30" width="8.77734375" style="2" customWidth="1"/>
    <col min="31" max="16384" width="8.77734375" style="2"/>
  </cols>
  <sheetData>
    <row r="4" spans="2:29" ht="21" x14ac:dyDescent="0.4">
      <c r="C4" s="11">
        <v>30000</v>
      </c>
      <c r="D4" s="12" t="s">
        <v>13</v>
      </c>
    </row>
    <row r="5" spans="2:29" x14ac:dyDescent="0.3">
      <c r="H5" s="8" t="s">
        <v>15</v>
      </c>
      <c r="I5" s="8" t="s">
        <v>16</v>
      </c>
      <c r="J5" s="8" t="s">
        <v>17</v>
      </c>
      <c r="K5" s="8" t="s">
        <v>18</v>
      </c>
      <c r="L5" s="8" t="s">
        <v>19</v>
      </c>
      <c r="M5" s="8" t="s">
        <v>20</v>
      </c>
      <c r="N5" s="8" t="s">
        <v>21</v>
      </c>
      <c r="O5" s="8" t="s">
        <v>22</v>
      </c>
      <c r="P5" s="8" t="s">
        <v>23</v>
      </c>
      <c r="Q5" s="8" t="s">
        <v>24</v>
      </c>
      <c r="R5" s="8" t="s">
        <v>25</v>
      </c>
      <c r="S5" s="8" t="s">
        <v>361</v>
      </c>
      <c r="T5" s="8" t="s">
        <v>26</v>
      </c>
      <c r="U5" s="108" t="s">
        <v>362</v>
      </c>
      <c r="V5" s="108"/>
      <c r="W5" s="2" t="s">
        <v>368</v>
      </c>
      <c r="X5" s="2" t="s">
        <v>369</v>
      </c>
      <c r="Y5" s="2" t="s">
        <v>374</v>
      </c>
      <c r="Z5" s="2" t="s">
        <v>372</v>
      </c>
      <c r="AA5" s="2" t="s">
        <v>386</v>
      </c>
      <c r="AB5" s="2" t="s">
        <v>382</v>
      </c>
    </row>
    <row r="6" spans="2:29" ht="45" customHeight="1" x14ac:dyDescent="0.35">
      <c r="C6" s="100" t="s">
        <v>211</v>
      </c>
      <c r="D6" s="100"/>
      <c r="E6" s="100"/>
      <c r="F6" s="100"/>
      <c r="H6" s="8" t="s">
        <v>29</v>
      </c>
      <c r="I6" s="8" t="s">
        <v>30</v>
      </c>
      <c r="J6" s="8" t="s">
        <v>31</v>
      </c>
      <c r="K6" s="8" t="s">
        <v>32</v>
      </c>
      <c r="L6" s="8" t="s">
        <v>33</v>
      </c>
      <c r="M6" s="8" t="s">
        <v>34</v>
      </c>
      <c r="N6" s="8" t="s">
        <v>35</v>
      </c>
      <c r="O6" s="8" t="s">
        <v>36</v>
      </c>
      <c r="P6" s="8" t="s">
        <v>37</v>
      </c>
      <c r="Q6" s="8" t="s">
        <v>38</v>
      </c>
      <c r="R6" s="8" t="s">
        <v>39</v>
      </c>
      <c r="S6" s="8" t="s">
        <v>40</v>
      </c>
      <c r="T6" s="8" t="s">
        <v>212</v>
      </c>
      <c r="U6" s="108" t="s">
        <v>42</v>
      </c>
      <c r="V6" s="108"/>
      <c r="W6" s="2" t="s">
        <v>29</v>
      </c>
      <c r="X6" s="2" t="s">
        <v>371</v>
      </c>
      <c r="Y6" s="2" t="s">
        <v>375</v>
      </c>
      <c r="Z6" s="2" t="s">
        <v>378</v>
      </c>
      <c r="AA6" s="2" t="s">
        <v>384</v>
      </c>
      <c r="AB6" s="2" t="s">
        <v>29</v>
      </c>
      <c r="AC6" s="8" t="s">
        <v>213</v>
      </c>
    </row>
    <row r="7" spans="2:29" ht="45" customHeight="1" x14ac:dyDescent="0.35">
      <c r="C7" s="57"/>
      <c r="D7" s="57"/>
      <c r="E7" s="57"/>
      <c r="F7" s="57"/>
      <c r="H7" s="3" t="s">
        <v>44</v>
      </c>
      <c r="I7" s="3" t="s">
        <v>45</v>
      </c>
      <c r="J7" s="3" t="s">
        <v>46</v>
      </c>
      <c r="K7" s="3" t="s">
        <v>47</v>
      </c>
      <c r="L7" s="3" t="s">
        <v>48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3" t="s">
        <v>54</v>
      </c>
      <c r="S7" s="3" t="s">
        <v>55</v>
      </c>
      <c r="T7" s="3" t="s">
        <v>153</v>
      </c>
      <c r="U7" s="109" t="s">
        <v>348</v>
      </c>
      <c r="V7" s="108"/>
      <c r="W7" s="3" t="s">
        <v>363</v>
      </c>
      <c r="X7" s="3" t="s">
        <v>370</v>
      </c>
      <c r="Y7" s="3" t="s">
        <v>373</v>
      </c>
      <c r="Z7" s="3" t="s">
        <v>377</v>
      </c>
      <c r="AA7" s="3" t="s">
        <v>383</v>
      </c>
      <c r="AB7" s="3" t="s">
        <v>387</v>
      </c>
    </row>
    <row r="8" spans="2:29" ht="20.25" customHeight="1" x14ac:dyDescent="0.35">
      <c r="C8" s="57"/>
      <c r="D8" s="57"/>
      <c r="E8" s="57"/>
      <c r="F8" s="57"/>
      <c r="H8" s="8">
        <v>0</v>
      </c>
      <c r="I8" s="8">
        <v>1</v>
      </c>
      <c r="J8" s="8">
        <v>2</v>
      </c>
      <c r="K8" s="8">
        <v>3</v>
      </c>
      <c r="L8" s="8">
        <v>4</v>
      </c>
      <c r="M8" s="8">
        <v>5</v>
      </c>
      <c r="N8" s="8">
        <v>6</v>
      </c>
      <c r="O8" s="8">
        <v>7</v>
      </c>
      <c r="P8" s="8">
        <v>8</v>
      </c>
      <c r="Q8" s="8">
        <v>9</v>
      </c>
      <c r="R8" s="8">
        <v>10</v>
      </c>
      <c r="S8" s="8">
        <v>11</v>
      </c>
      <c r="T8" s="8">
        <v>18</v>
      </c>
      <c r="U8" s="108">
        <v>19</v>
      </c>
      <c r="V8" s="108"/>
      <c r="W8" s="2">
        <v>19</v>
      </c>
      <c r="X8" s="2">
        <v>20</v>
      </c>
      <c r="Y8" s="2">
        <v>22</v>
      </c>
      <c r="Z8" s="2">
        <v>25</v>
      </c>
      <c r="AA8" s="2">
        <v>26</v>
      </c>
      <c r="AB8" s="2">
        <v>27</v>
      </c>
    </row>
    <row r="9" spans="2:29" hidden="1" x14ac:dyDescent="0.3"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2:29" ht="26.25" hidden="1" customHeight="1" x14ac:dyDescent="0.3">
      <c r="B10" s="1"/>
      <c r="C10" s="5" t="s">
        <v>58</v>
      </c>
      <c r="D10" s="5" t="s">
        <v>0</v>
      </c>
      <c r="E10" s="5" t="s">
        <v>1</v>
      </c>
      <c r="F10" s="5" t="s">
        <v>2</v>
      </c>
    </row>
    <row r="11" spans="2:29" hidden="1" x14ac:dyDescent="0.3">
      <c r="B11" s="1"/>
      <c r="C11" s="1">
        <f>C4</f>
        <v>30000</v>
      </c>
      <c r="D11" s="1" t="s">
        <v>214</v>
      </c>
      <c r="E11" s="1">
        <v>2</v>
      </c>
      <c r="F11" s="1" t="s">
        <v>215</v>
      </c>
      <c r="AC11" s="8">
        <f>C11</f>
        <v>30000</v>
      </c>
    </row>
    <row r="12" spans="2:29" hidden="1" x14ac:dyDescent="0.3">
      <c r="B12" s="1"/>
      <c r="C12" s="1">
        <f>C11+1</f>
        <v>30001</v>
      </c>
      <c r="D12" s="1" t="s">
        <v>9</v>
      </c>
      <c r="E12" s="1">
        <v>2</v>
      </c>
      <c r="F12" s="7" t="s">
        <v>9</v>
      </c>
      <c r="AC12" s="8">
        <f>C12</f>
        <v>30001</v>
      </c>
    </row>
    <row r="13" spans="2:29" hidden="1" x14ac:dyDescent="0.3">
      <c r="B13" s="1"/>
      <c r="C13" s="1">
        <f>C12+1</f>
        <v>30002</v>
      </c>
      <c r="D13" s="1" t="s">
        <v>9</v>
      </c>
      <c r="E13" s="1">
        <v>2</v>
      </c>
      <c r="F13" s="1" t="s">
        <v>9</v>
      </c>
      <c r="AC13" s="8">
        <f>C13</f>
        <v>30002</v>
      </c>
    </row>
    <row r="14" spans="2:29" x14ac:dyDescent="0.3">
      <c r="B14" s="6"/>
      <c r="C14" s="6"/>
      <c r="D14" s="6"/>
      <c r="E14" s="6"/>
      <c r="F14" s="6"/>
    </row>
    <row r="15" spans="2:29" x14ac:dyDescent="0.3">
      <c r="B15" s="110">
        <v>1</v>
      </c>
      <c r="C15" s="1">
        <f>C13+1</f>
        <v>30003</v>
      </c>
      <c r="D15" s="1" t="s">
        <v>59</v>
      </c>
      <c r="E15" s="1">
        <v>2</v>
      </c>
      <c r="F15" s="1" t="s">
        <v>3</v>
      </c>
      <c r="H15" s="9" t="s">
        <v>60</v>
      </c>
      <c r="I15" s="9" t="s">
        <v>60</v>
      </c>
      <c r="J15" s="9" t="s">
        <v>60</v>
      </c>
      <c r="K15" s="9" t="s">
        <v>60</v>
      </c>
      <c r="L15" s="9" t="s">
        <v>60</v>
      </c>
      <c r="M15" s="9" t="s">
        <v>60</v>
      </c>
      <c r="N15" s="9" t="s">
        <v>60</v>
      </c>
      <c r="O15" s="9" t="s">
        <v>60</v>
      </c>
      <c r="P15" s="9" t="s">
        <v>60</v>
      </c>
      <c r="Q15" s="9" t="s">
        <v>60</v>
      </c>
      <c r="R15" s="9" t="s">
        <v>60</v>
      </c>
      <c r="S15" s="9" t="s">
        <v>60</v>
      </c>
      <c r="T15" s="9" t="s">
        <v>60</v>
      </c>
      <c r="U15" s="107" t="s">
        <v>3</v>
      </c>
      <c r="V15" s="106"/>
      <c r="W15" s="71" t="s">
        <v>411</v>
      </c>
      <c r="X15" s="72" t="s">
        <v>411</v>
      </c>
      <c r="Y15" s="73" t="s">
        <v>411</v>
      </c>
      <c r="Z15" s="73" t="s">
        <v>411</v>
      </c>
      <c r="AA15" s="73" t="s">
        <v>411</v>
      </c>
      <c r="AB15" s="73" t="s">
        <v>411</v>
      </c>
      <c r="AC15" s="8">
        <f t="shared" ref="AC15:AC34" si="0">C15</f>
        <v>30003</v>
      </c>
    </row>
    <row r="16" spans="2:29" x14ac:dyDescent="0.3">
      <c r="B16" s="111"/>
      <c r="C16" s="1">
        <f>C15+1</f>
        <v>30004</v>
      </c>
      <c r="D16" s="1" t="s">
        <v>61</v>
      </c>
      <c r="E16" s="58">
        <v>2</v>
      </c>
      <c r="F16" s="1" t="s">
        <v>4</v>
      </c>
      <c r="H16" s="9" t="s">
        <v>60</v>
      </c>
      <c r="I16" s="9" t="s">
        <v>60</v>
      </c>
      <c r="J16" s="9" t="s">
        <v>60</v>
      </c>
      <c r="K16" s="9" t="s">
        <v>60</v>
      </c>
      <c r="L16" s="9" t="s">
        <v>60</v>
      </c>
      <c r="M16" s="9" t="s">
        <v>60</v>
      </c>
      <c r="N16" s="9" t="s">
        <v>60</v>
      </c>
      <c r="O16" s="9" t="s">
        <v>60</v>
      </c>
      <c r="P16" s="9" t="s">
        <v>60</v>
      </c>
      <c r="Q16" s="9" t="s">
        <v>60</v>
      </c>
      <c r="R16" s="9" t="s">
        <v>60</v>
      </c>
      <c r="S16" s="9" t="s">
        <v>60</v>
      </c>
      <c r="T16" s="9" t="s">
        <v>60</v>
      </c>
      <c r="U16" s="107" t="s">
        <v>4</v>
      </c>
      <c r="V16" s="106"/>
      <c r="W16" s="74" t="s">
        <v>412</v>
      </c>
      <c r="X16" s="75" t="s">
        <v>412</v>
      </c>
      <c r="Y16" s="76" t="s">
        <v>412</v>
      </c>
      <c r="Z16" s="76" t="s">
        <v>412</v>
      </c>
      <c r="AA16" s="76" t="s">
        <v>412</v>
      </c>
      <c r="AB16" s="76" t="s">
        <v>412</v>
      </c>
      <c r="AC16" s="8">
        <f t="shared" si="0"/>
        <v>30004</v>
      </c>
    </row>
    <row r="17" spans="2:29" ht="28.8" x14ac:dyDescent="0.3">
      <c r="B17" s="111"/>
      <c r="C17" s="1">
        <f t="shared" ref="C17:C34" si="1">C16+1</f>
        <v>30005</v>
      </c>
      <c r="D17" s="1" t="s">
        <v>216</v>
      </c>
      <c r="E17" s="1">
        <v>2</v>
      </c>
      <c r="F17" s="1" t="s">
        <v>6</v>
      </c>
      <c r="H17" s="9" t="s">
        <v>217</v>
      </c>
      <c r="I17" s="9" t="s">
        <v>217</v>
      </c>
      <c r="J17" s="9" t="s">
        <v>217</v>
      </c>
      <c r="K17" s="9" t="s">
        <v>217</v>
      </c>
      <c r="L17" s="9" t="s">
        <v>217</v>
      </c>
      <c r="M17" s="9" t="s">
        <v>217</v>
      </c>
      <c r="N17" s="9" t="s">
        <v>217</v>
      </c>
      <c r="O17" s="9" t="s">
        <v>217</v>
      </c>
      <c r="P17" s="9" t="s">
        <v>217</v>
      </c>
      <c r="Q17" s="9" t="s">
        <v>217</v>
      </c>
      <c r="R17" s="9" t="s">
        <v>217</v>
      </c>
      <c r="S17" s="9" t="s">
        <v>217</v>
      </c>
      <c r="T17" s="9" t="s">
        <v>217</v>
      </c>
      <c r="U17" s="105" t="s">
        <v>218</v>
      </c>
      <c r="V17" s="106"/>
      <c r="W17" s="74" t="s">
        <v>217</v>
      </c>
      <c r="X17" s="75" t="s">
        <v>217</v>
      </c>
      <c r="Y17" s="76" t="s">
        <v>217</v>
      </c>
      <c r="Z17" s="76" t="s">
        <v>217</v>
      </c>
      <c r="AA17" s="76" t="s">
        <v>217</v>
      </c>
      <c r="AB17" s="76" t="s">
        <v>217</v>
      </c>
      <c r="AC17" s="8">
        <f t="shared" si="0"/>
        <v>30005</v>
      </c>
    </row>
    <row r="18" spans="2:29" x14ac:dyDescent="0.3">
      <c r="B18" s="111"/>
      <c r="C18" s="1">
        <f t="shared" si="1"/>
        <v>30006</v>
      </c>
      <c r="D18" s="1" t="s">
        <v>219</v>
      </c>
      <c r="E18" s="1">
        <v>2</v>
      </c>
      <c r="F18" s="1" t="s">
        <v>7</v>
      </c>
      <c r="H18" s="9" t="s">
        <v>219</v>
      </c>
      <c r="I18" s="9" t="s">
        <v>219</v>
      </c>
      <c r="J18" s="9" t="s">
        <v>219</v>
      </c>
      <c r="K18" s="9" t="s">
        <v>219</v>
      </c>
      <c r="L18" s="9" t="s">
        <v>219</v>
      </c>
      <c r="M18" s="9" t="s">
        <v>219</v>
      </c>
      <c r="N18" s="9" t="s">
        <v>219</v>
      </c>
      <c r="O18" s="9" t="s">
        <v>219</v>
      </c>
      <c r="P18" s="9" t="s">
        <v>219</v>
      </c>
      <c r="Q18" s="9" t="s">
        <v>219</v>
      </c>
      <c r="R18" s="9" t="s">
        <v>219</v>
      </c>
      <c r="S18" s="9" t="s">
        <v>219</v>
      </c>
      <c r="T18" s="9" t="s">
        <v>219</v>
      </c>
      <c r="U18" s="107" t="s">
        <v>220</v>
      </c>
      <c r="V18" s="106"/>
      <c r="W18" s="74" t="s">
        <v>219</v>
      </c>
      <c r="X18" s="75" t="s">
        <v>219</v>
      </c>
      <c r="Y18" s="76" t="s">
        <v>219</v>
      </c>
      <c r="Z18" s="76" t="s">
        <v>219</v>
      </c>
      <c r="AA18" s="76" t="s">
        <v>219</v>
      </c>
      <c r="AB18" s="76" t="s">
        <v>219</v>
      </c>
      <c r="AC18" s="8">
        <f t="shared" si="0"/>
        <v>30006</v>
      </c>
    </row>
    <row r="19" spans="2:29" x14ac:dyDescent="0.3">
      <c r="B19" s="111"/>
      <c r="C19" s="1">
        <f t="shared" si="1"/>
        <v>30007</v>
      </c>
      <c r="D19" s="1" t="s">
        <v>221</v>
      </c>
      <c r="E19" s="1">
        <v>2</v>
      </c>
      <c r="F19" s="1" t="s">
        <v>8</v>
      </c>
      <c r="H19" s="9" t="s">
        <v>221</v>
      </c>
      <c r="I19" s="9" t="s">
        <v>221</v>
      </c>
      <c r="J19" s="9" t="s">
        <v>221</v>
      </c>
      <c r="K19" s="9" t="s">
        <v>221</v>
      </c>
      <c r="L19" s="9" t="s">
        <v>221</v>
      </c>
      <c r="M19" s="9" t="s">
        <v>221</v>
      </c>
      <c r="N19" s="9" t="s">
        <v>221</v>
      </c>
      <c r="O19" s="9" t="s">
        <v>221</v>
      </c>
      <c r="P19" s="9" t="s">
        <v>221</v>
      </c>
      <c r="Q19" s="9" t="s">
        <v>221</v>
      </c>
      <c r="R19" s="9" t="s">
        <v>221</v>
      </c>
      <c r="S19" s="9" t="s">
        <v>221</v>
      </c>
      <c r="T19" s="9" t="s">
        <v>221</v>
      </c>
      <c r="U19" s="107" t="s">
        <v>221</v>
      </c>
      <c r="V19" s="106"/>
      <c r="W19" s="74" t="s">
        <v>221</v>
      </c>
      <c r="X19" s="75" t="s">
        <v>221</v>
      </c>
      <c r="Y19" s="76" t="s">
        <v>221</v>
      </c>
      <c r="Z19" s="76" t="s">
        <v>221</v>
      </c>
      <c r="AA19" s="76" t="s">
        <v>221</v>
      </c>
      <c r="AB19" s="76" t="s">
        <v>221</v>
      </c>
      <c r="AC19" s="8">
        <f t="shared" si="0"/>
        <v>30007</v>
      </c>
    </row>
    <row r="20" spans="2:29" ht="28.8" x14ac:dyDescent="0.3">
      <c r="B20" s="111"/>
      <c r="C20" s="1">
        <f t="shared" si="1"/>
        <v>30008</v>
      </c>
      <c r="D20" s="1" t="s">
        <v>222</v>
      </c>
      <c r="E20" s="1">
        <v>2</v>
      </c>
      <c r="F20" s="1" t="s">
        <v>358</v>
      </c>
      <c r="H20" s="9" t="s">
        <v>223</v>
      </c>
      <c r="I20" s="9" t="s">
        <v>223</v>
      </c>
      <c r="J20" s="9" t="s">
        <v>223</v>
      </c>
      <c r="K20" s="9" t="s">
        <v>223</v>
      </c>
      <c r="L20" s="9">
        <v>0</v>
      </c>
      <c r="M20" s="9">
        <v>0</v>
      </c>
      <c r="N20" s="9">
        <v>0</v>
      </c>
      <c r="O20" s="9">
        <v>0</v>
      </c>
      <c r="P20" s="9" t="s">
        <v>224</v>
      </c>
      <c r="Q20" s="9" t="s">
        <v>225</v>
      </c>
      <c r="R20" s="9" t="s">
        <v>223</v>
      </c>
      <c r="S20" s="9" t="s">
        <v>224</v>
      </c>
      <c r="T20" s="9" t="s">
        <v>226</v>
      </c>
      <c r="U20" s="59">
        <v>0</v>
      </c>
      <c r="V20" s="59" t="s">
        <v>227</v>
      </c>
      <c r="W20" s="74" t="s">
        <v>223</v>
      </c>
      <c r="X20" s="75" t="s">
        <v>223</v>
      </c>
      <c r="Y20" s="76" t="s">
        <v>413</v>
      </c>
      <c r="Z20" s="76" t="s">
        <v>413</v>
      </c>
      <c r="AA20" s="76" t="s">
        <v>408</v>
      </c>
      <c r="AB20" s="76" t="s">
        <v>223</v>
      </c>
      <c r="AC20" s="8">
        <f t="shared" si="0"/>
        <v>30008</v>
      </c>
    </row>
    <row r="21" spans="2:29" ht="28.8" x14ac:dyDescent="0.3">
      <c r="B21" s="111"/>
      <c r="C21" s="1">
        <f t="shared" si="1"/>
        <v>30009</v>
      </c>
      <c r="D21" s="1" t="s">
        <v>228</v>
      </c>
      <c r="E21" s="1">
        <v>2</v>
      </c>
      <c r="F21" s="1" t="s">
        <v>358</v>
      </c>
      <c r="H21" s="9" t="s">
        <v>229</v>
      </c>
      <c r="I21" s="9" t="s">
        <v>229</v>
      </c>
      <c r="J21" s="9" t="s">
        <v>229</v>
      </c>
      <c r="K21" s="9">
        <v>0</v>
      </c>
      <c r="L21" s="9" t="s">
        <v>230</v>
      </c>
      <c r="M21" s="9" t="s">
        <v>230</v>
      </c>
      <c r="N21" s="9">
        <v>0</v>
      </c>
      <c r="O21" s="9" t="s">
        <v>230</v>
      </c>
      <c r="P21" s="9" t="s">
        <v>231</v>
      </c>
      <c r="Q21" s="9">
        <v>0</v>
      </c>
      <c r="R21" s="9" t="s">
        <v>229</v>
      </c>
      <c r="S21" s="9">
        <v>0</v>
      </c>
      <c r="T21" s="9" t="s">
        <v>232</v>
      </c>
      <c r="U21" s="59" t="s">
        <v>233</v>
      </c>
      <c r="V21" s="59" t="s">
        <v>227</v>
      </c>
      <c r="W21" s="74" t="s">
        <v>229</v>
      </c>
      <c r="X21" s="75" t="s">
        <v>229</v>
      </c>
      <c r="Y21" s="76" t="s">
        <v>229</v>
      </c>
      <c r="Z21" s="76" t="s">
        <v>229</v>
      </c>
      <c r="AA21" s="76" t="s">
        <v>414</v>
      </c>
      <c r="AB21" s="76" t="s">
        <v>229</v>
      </c>
      <c r="AC21" s="8">
        <f t="shared" si="0"/>
        <v>30009</v>
      </c>
    </row>
    <row r="22" spans="2:29" ht="28.8" x14ac:dyDescent="0.3">
      <c r="B22" s="112"/>
      <c r="C22" s="1">
        <f t="shared" si="1"/>
        <v>30010</v>
      </c>
      <c r="D22" s="1" t="s">
        <v>234</v>
      </c>
      <c r="E22" s="1">
        <v>2</v>
      </c>
      <c r="F22" s="1" t="s">
        <v>358</v>
      </c>
      <c r="H22" s="9">
        <v>0</v>
      </c>
      <c r="I22" s="9" t="s">
        <v>235</v>
      </c>
      <c r="J22" s="9" t="s">
        <v>235</v>
      </c>
      <c r="K22" s="9">
        <v>0</v>
      </c>
      <c r="L22" s="9" t="s">
        <v>236</v>
      </c>
      <c r="M22" s="9" t="s">
        <v>236</v>
      </c>
      <c r="N22" s="9">
        <v>0</v>
      </c>
      <c r="O22" s="9" t="s">
        <v>236</v>
      </c>
      <c r="P22" s="9">
        <v>0</v>
      </c>
      <c r="Q22" s="9">
        <v>0</v>
      </c>
      <c r="R22" s="9">
        <v>0</v>
      </c>
      <c r="S22" s="9">
        <v>0</v>
      </c>
      <c r="T22" s="9" t="s">
        <v>237</v>
      </c>
      <c r="U22" s="59">
        <v>0</v>
      </c>
      <c r="V22" s="59" t="s">
        <v>238</v>
      </c>
      <c r="W22" s="74">
        <v>0</v>
      </c>
      <c r="X22" s="75">
        <v>0</v>
      </c>
      <c r="Y22" s="76">
        <v>0</v>
      </c>
      <c r="Z22" s="76" t="s">
        <v>240</v>
      </c>
      <c r="AA22" s="76">
        <v>0</v>
      </c>
      <c r="AB22" s="76">
        <v>0</v>
      </c>
      <c r="AC22" s="8">
        <f t="shared" si="0"/>
        <v>30010</v>
      </c>
    </row>
    <row r="23" spans="2:29" ht="28.8" x14ac:dyDescent="0.3">
      <c r="B23" s="112"/>
      <c r="C23" s="1">
        <f t="shared" si="1"/>
        <v>30011</v>
      </c>
      <c r="D23" s="1" t="s">
        <v>239</v>
      </c>
      <c r="E23" s="1">
        <v>2</v>
      </c>
      <c r="F23" s="1" t="s">
        <v>358</v>
      </c>
      <c r="H23" s="9">
        <v>0</v>
      </c>
      <c r="I23" s="9">
        <v>0</v>
      </c>
      <c r="J23" s="9" t="s">
        <v>240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 t="s">
        <v>241</v>
      </c>
      <c r="U23" s="59" t="s">
        <v>242</v>
      </c>
      <c r="V23" s="59" t="s">
        <v>238</v>
      </c>
      <c r="W23" s="74">
        <v>0</v>
      </c>
      <c r="X23" s="75">
        <v>0</v>
      </c>
      <c r="Y23" s="76" t="s">
        <v>415</v>
      </c>
      <c r="Z23" s="76" t="s">
        <v>416</v>
      </c>
      <c r="AA23" s="76">
        <v>0</v>
      </c>
      <c r="AB23" s="76">
        <v>0</v>
      </c>
      <c r="AC23" s="8">
        <f t="shared" si="0"/>
        <v>30011</v>
      </c>
    </row>
    <row r="24" spans="2:29" ht="28.8" x14ac:dyDescent="0.3">
      <c r="B24" s="112"/>
      <c r="C24" s="1">
        <f t="shared" si="1"/>
        <v>30012</v>
      </c>
      <c r="D24" s="1" t="s">
        <v>243</v>
      </c>
      <c r="E24" s="1">
        <v>2</v>
      </c>
      <c r="F24" s="1" t="s">
        <v>358</v>
      </c>
      <c r="H24" s="9">
        <v>0</v>
      </c>
      <c r="I24" s="9">
        <v>0</v>
      </c>
      <c r="J24" s="9">
        <v>0</v>
      </c>
      <c r="K24" s="9">
        <v>0</v>
      </c>
      <c r="L24" s="9" t="s">
        <v>244</v>
      </c>
      <c r="M24" s="9" t="s">
        <v>244</v>
      </c>
      <c r="N24" s="9">
        <v>0</v>
      </c>
      <c r="O24" s="9" t="s">
        <v>244</v>
      </c>
      <c r="P24" s="9">
        <v>0</v>
      </c>
      <c r="Q24" s="9">
        <v>0</v>
      </c>
      <c r="R24" s="9">
        <v>0</v>
      </c>
      <c r="S24" s="9">
        <v>0</v>
      </c>
      <c r="T24" s="9" t="s">
        <v>245</v>
      </c>
      <c r="U24" s="59">
        <v>0</v>
      </c>
      <c r="V24" s="59" t="s">
        <v>246</v>
      </c>
      <c r="W24" s="74">
        <v>0</v>
      </c>
      <c r="X24" s="75">
        <v>0</v>
      </c>
      <c r="Y24" s="76" t="s">
        <v>405</v>
      </c>
      <c r="Z24" s="76">
        <v>0</v>
      </c>
      <c r="AA24" s="76">
        <v>0</v>
      </c>
      <c r="AB24" s="76">
        <v>0</v>
      </c>
      <c r="AC24" s="8">
        <f t="shared" si="0"/>
        <v>30012</v>
      </c>
    </row>
    <row r="25" spans="2:29" ht="28.8" x14ac:dyDescent="0.3">
      <c r="B25" s="112"/>
      <c r="C25" s="1">
        <f t="shared" si="1"/>
        <v>30013</v>
      </c>
      <c r="D25" s="1" t="s">
        <v>247</v>
      </c>
      <c r="E25" s="1">
        <v>2</v>
      </c>
      <c r="F25" s="1" t="s">
        <v>358</v>
      </c>
      <c r="H25" s="9">
        <v>0</v>
      </c>
      <c r="I25" s="9">
        <v>0</v>
      </c>
      <c r="J25" s="9">
        <v>0</v>
      </c>
      <c r="K25" s="9">
        <v>0</v>
      </c>
      <c r="L25" s="9" t="s">
        <v>248</v>
      </c>
      <c r="M25" s="9" t="s">
        <v>248</v>
      </c>
      <c r="N25" s="9">
        <v>0</v>
      </c>
      <c r="O25" s="9" t="s">
        <v>248</v>
      </c>
      <c r="P25" s="9">
        <v>0</v>
      </c>
      <c r="Q25" s="9">
        <v>0</v>
      </c>
      <c r="R25" s="9">
        <v>0</v>
      </c>
      <c r="S25" s="9">
        <v>0</v>
      </c>
      <c r="T25" s="9" t="s">
        <v>249</v>
      </c>
      <c r="U25" s="59" t="s">
        <v>250</v>
      </c>
      <c r="V25" s="59" t="s">
        <v>246</v>
      </c>
      <c r="W25" s="74">
        <v>0</v>
      </c>
      <c r="X25" s="75">
        <v>0</v>
      </c>
      <c r="Y25" s="76">
        <v>0</v>
      </c>
      <c r="Z25" s="76">
        <v>0</v>
      </c>
      <c r="AA25" s="76">
        <v>0</v>
      </c>
      <c r="AB25" s="76">
        <v>0</v>
      </c>
      <c r="AC25" s="8">
        <f t="shared" si="0"/>
        <v>30013</v>
      </c>
    </row>
    <row r="26" spans="2:29" ht="28.8" x14ac:dyDescent="0.3">
      <c r="B26" s="112"/>
      <c r="C26" s="1">
        <f t="shared" si="1"/>
        <v>30014</v>
      </c>
      <c r="D26" s="1" t="s">
        <v>251</v>
      </c>
      <c r="E26" s="1">
        <v>2</v>
      </c>
      <c r="F26" s="1" t="s">
        <v>358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 t="s">
        <v>252</v>
      </c>
      <c r="U26" s="59">
        <v>0</v>
      </c>
      <c r="V26" s="59" t="s">
        <v>253</v>
      </c>
      <c r="W26" s="74">
        <v>0</v>
      </c>
      <c r="X26" s="75">
        <v>0</v>
      </c>
      <c r="Y26" s="76">
        <v>0</v>
      </c>
      <c r="Z26" s="76">
        <v>0</v>
      </c>
      <c r="AA26" s="76">
        <v>0</v>
      </c>
      <c r="AB26" s="76">
        <v>0</v>
      </c>
      <c r="AC26" s="8">
        <f t="shared" si="0"/>
        <v>30014</v>
      </c>
    </row>
    <row r="27" spans="2:29" ht="28.8" x14ac:dyDescent="0.3">
      <c r="B27" s="112"/>
      <c r="C27" s="1">
        <f t="shared" si="1"/>
        <v>30015</v>
      </c>
      <c r="D27" s="1" t="s">
        <v>254</v>
      </c>
      <c r="E27" s="1">
        <v>2</v>
      </c>
      <c r="F27" s="1" t="s">
        <v>358</v>
      </c>
      <c r="H27" s="9">
        <v>0</v>
      </c>
      <c r="I27" s="9">
        <v>0</v>
      </c>
      <c r="J27" s="9">
        <v>0</v>
      </c>
      <c r="K27" s="9">
        <v>0</v>
      </c>
      <c r="L27" s="9" t="s">
        <v>255</v>
      </c>
      <c r="M27" s="9" t="s">
        <v>255</v>
      </c>
      <c r="N27" s="9" t="s">
        <v>255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 t="s">
        <v>256</v>
      </c>
      <c r="U27" s="59" t="s">
        <v>257</v>
      </c>
      <c r="V27" s="59" t="s">
        <v>253</v>
      </c>
      <c r="W27" s="74">
        <v>0</v>
      </c>
      <c r="X27" s="75">
        <v>0</v>
      </c>
      <c r="Y27" s="76">
        <v>0</v>
      </c>
      <c r="Z27" s="76">
        <v>0</v>
      </c>
      <c r="AA27" s="76">
        <v>0</v>
      </c>
      <c r="AB27" s="76">
        <v>0</v>
      </c>
      <c r="AC27" s="8">
        <f t="shared" si="0"/>
        <v>30015</v>
      </c>
    </row>
    <row r="28" spans="2:29" ht="28.8" x14ac:dyDescent="0.3">
      <c r="B28" s="112"/>
      <c r="C28" s="1">
        <f t="shared" si="1"/>
        <v>30016</v>
      </c>
      <c r="D28" s="1" t="s">
        <v>258</v>
      </c>
      <c r="E28" s="1">
        <v>2</v>
      </c>
      <c r="F28" s="1" t="s">
        <v>359</v>
      </c>
      <c r="H28" s="9">
        <v>0</v>
      </c>
      <c r="I28" s="9">
        <v>0</v>
      </c>
      <c r="J28" s="9">
        <v>0</v>
      </c>
      <c r="K28" s="9">
        <v>0</v>
      </c>
      <c r="L28" s="9" t="s">
        <v>259</v>
      </c>
      <c r="M28" s="9" t="s">
        <v>259</v>
      </c>
      <c r="N28" s="9" t="s">
        <v>259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 t="s">
        <v>260</v>
      </c>
      <c r="U28" s="59">
        <v>0</v>
      </c>
      <c r="V28" s="59" t="s">
        <v>261</v>
      </c>
      <c r="W28" s="74">
        <v>0</v>
      </c>
      <c r="X28" s="75">
        <v>0</v>
      </c>
      <c r="Y28" s="76">
        <v>0</v>
      </c>
      <c r="Z28" s="76">
        <v>0</v>
      </c>
      <c r="AA28" s="76">
        <v>0</v>
      </c>
      <c r="AB28" s="76">
        <v>0</v>
      </c>
      <c r="AC28" s="8">
        <f t="shared" si="0"/>
        <v>30016</v>
      </c>
    </row>
    <row r="29" spans="2:29" x14ac:dyDescent="0.3">
      <c r="B29" s="112"/>
      <c r="C29" s="1">
        <f t="shared" si="1"/>
        <v>30017</v>
      </c>
      <c r="D29" s="1" t="s">
        <v>9</v>
      </c>
      <c r="E29" s="1">
        <v>2</v>
      </c>
      <c r="F29" s="1" t="s">
        <v>262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 t="s">
        <v>263</v>
      </c>
      <c r="U29" s="59" t="s">
        <v>264</v>
      </c>
      <c r="V29" s="59" t="s">
        <v>261</v>
      </c>
      <c r="W29" s="74">
        <v>0</v>
      </c>
      <c r="X29" s="75">
        <v>0</v>
      </c>
      <c r="Y29" s="76">
        <v>0</v>
      </c>
      <c r="Z29" s="76">
        <v>0</v>
      </c>
      <c r="AA29" s="76">
        <v>0</v>
      </c>
      <c r="AB29" s="76">
        <v>0</v>
      </c>
      <c r="AC29" s="8">
        <f t="shared" si="0"/>
        <v>30017</v>
      </c>
    </row>
    <row r="30" spans="2:29" x14ac:dyDescent="0.3">
      <c r="B30" s="112"/>
      <c r="C30" s="1">
        <f t="shared" si="1"/>
        <v>30018</v>
      </c>
      <c r="D30" s="1" t="s">
        <v>9</v>
      </c>
      <c r="E30" s="1">
        <v>2</v>
      </c>
      <c r="F30" s="1" t="s">
        <v>262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 t="s">
        <v>265</v>
      </c>
      <c r="U30" s="59">
        <v>0</v>
      </c>
      <c r="V30" s="59" t="s">
        <v>266</v>
      </c>
      <c r="W30" s="74">
        <v>0</v>
      </c>
      <c r="X30" s="75">
        <v>0</v>
      </c>
      <c r="Y30" s="76">
        <v>0</v>
      </c>
      <c r="Z30" s="76">
        <v>0</v>
      </c>
      <c r="AA30" s="76">
        <v>0</v>
      </c>
      <c r="AB30" s="76">
        <v>0</v>
      </c>
      <c r="AC30" s="8">
        <f t="shared" si="0"/>
        <v>30018</v>
      </c>
    </row>
    <row r="31" spans="2:29" x14ac:dyDescent="0.3">
      <c r="B31" s="112"/>
      <c r="C31" s="1">
        <f t="shared" si="1"/>
        <v>30019</v>
      </c>
      <c r="D31" s="1" t="s">
        <v>9</v>
      </c>
      <c r="E31" s="1">
        <v>2</v>
      </c>
      <c r="F31" s="1" t="s">
        <v>262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 t="s">
        <v>267</v>
      </c>
      <c r="U31" s="59" t="s">
        <v>268</v>
      </c>
      <c r="V31" s="59" t="s">
        <v>266</v>
      </c>
      <c r="W31" s="74">
        <v>0</v>
      </c>
      <c r="X31" s="75">
        <v>0</v>
      </c>
      <c r="Y31" s="76" t="s">
        <v>417</v>
      </c>
      <c r="Z31" s="76">
        <v>0</v>
      </c>
      <c r="AA31" s="76">
        <v>0</v>
      </c>
      <c r="AB31" s="76">
        <v>0</v>
      </c>
      <c r="AC31" s="8">
        <f t="shared" si="0"/>
        <v>30019</v>
      </c>
    </row>
    <row r="32" spans="2:29" x14ac:dyDescent="0.3">
      <c r="B32" s="112"/>
      <c r="C32" s="1">
        <f t="shared" si="1"/>
        <v>30020</v>
      </c>
      <c r="D32" s="1" t="s">
        <v>269</v>
      </c>
      <c r="E32" s="1">
        <v>2</v>
      </c>
      <c r="F32" s="1" t="s">
        <v>10</v>
      </c>
      <c r="H32" s="9" t="s">
        <v>270</v>
      </c>
      <c r="I32" s="9" t="s">
        <v>270</v>
      </c>
      <c r="J32" s="9" t="s">
        <v>270</v>
      </c>
      <c r="K32" s="9" t="s">
        <v>270</v>
      </c>
      <c r="L32" s="9" t="s">
        <v>270</v>
      </c>
      <c r="M32" s="9" t="s">
        <v>270</v>
      </c>
      <c r="N32" s="9" t="s">
        <v>270</v>
      </c>
      <c r="O32" s="9" t="s">
        <v>270</v>
      </c>
      <c r="P32" s="9" t="s">
        <v>270</v>
      </c>
      <c r="Q32" s="9" t="s">
        <v>270</v>
      </c>
      <c r="R32" s="9" t="s">
        <v>270</v>
      </c>
      <c r="S32" s="9" t="s">
        <v>270</v>
      </c>
      <c r="T32" s="9" t="s">
        <v>270</v>
      </c>
      <c r="U32" s="105" t="s">
        <v>270</v>
      </c>
      <c r="V32" s="106"/>
      <c r="W32" s="74" t="s">
        <v>270</v>
      </c>
      <c r="X32" s="75" t="s">
        <v>270</v>
      </c>
      <c r="Y32" s="76" t="s">
        <v>270</v>
      </c>
      <c r="Z32" s="76" t="s">
        <v>270</v>
      </c>
      <c r="AA32" s="76" t="s">
        <v>270</v>
      </c>
      <c r="AB32" s="76" t="s">
        <v>270</v>
      </c>
      <c r="AC32" s="8">
        <f t="shared" si="0"/>
        <v>30020</v>
      </c>
    </row>
    <row r="33" spans="2:29" x14ac:dyDescent="0.3">
      <c r="B33" s="112"/>
      <c r="C33" s="1">
        <f t="shared" si="1"/>
        <v>30021</v>
      </c>
      <c r="D33" s="1" t="s">
        <v>271</v>
      </c>
      <c r="E33" s="1">
        <v>2</v>
      </c>
      <c r="F33" s="1" t="s">
        <v>11</v>
      </c>
      <c r="H33" s="9" t="s">
        <v>272</v>
      </c>
      <c r="I33" s="9" t="s">
        <v>272</v>
      </c>
      <c r="J33" s="9" t="s">
        <v>272</v>
      </c>
      <c r="K33" s="9" t="s">
        <v>272</v>
      </c>
      <c r="L33" s="9" t="s">
        <v>272</v>
      </c>
      <c r="M33" s="9" t="s">
        <v>272</v>
      </c>
      <c r="N33" s="9" t="s">
        <v>272</v>
      </c>
      <c r="O33" s="9" t="s">
        <v>272</v>
      </c>
      <c r="P33" s="9" t="s">
        <v>272</v>
      </c>
      <c r="Q33" s="9" t="s">
        <v>272</v>
      </c>
      <c r="R33" s="9" t="s">
        <v>272</v>
      </c>
      <c r="S33" s="9" t="s">
        <v>272</v>
      </c>
      <c r="T33" s="9" t="s">
        <v>272</v>
      </c>
      <c r="U33" s="107" t="s">
        <v>272</v>
      </c>
      <c r="V33" s="106"/>
      <c r="W33" s="74" t="s">
        <v>272</v>
      </c>
      <c r="X33" s="75" t="s">
        <v>272</v>
      </c>
      <c r="Y33" s="76" t="s">
        <v>272</v>
      </c>
      <c r="Z33" s="76" t="s">
        <v>272</v>
      </c>
      <c r="AA33" s="76" t="s">
        <v>272</v>
      </c>
      <c r="AB33" s="76" t="s">
        <v>272</v>
      </c>
      <c r="AC33" s="8">
        <f t="shared" si="0"/>
        <v>30021</v>
      </c>
    </row>
    <row r="34" spans="2:29" ht="43.2" x14ac:dyDescent="0.3">
      <c r="B34" s="113"/>
      <c r="C34" s="1">
        <f t="shared" si="1"/>
        <v>30022</v>
      </c>
      <c r="D34" s="1" t="s">
        <v>273</v>
      </c>
      <c r="E34" s="1">
        <v>2</v>
      </c>
      <c r="F34" s="1" t="s">
        <v>12</v>
      </c>
      <c r="H34" s="9" t="s">
        <v>273</v>
      </c>
      <c r="I34" s="9" t="s">
        <v>273</v>
      </c>
      <c r="J34" s="9" t="s">
        <v>273</v>
      </c>
      <c r="K34" s="9" t="s">
        <v>273</v>
      </c>
      <c r="L34" s="9" t="s">
        <v>273</v>
      </c>
      <c r="M34" s="9" t="s">
        <v>273</v>
      </c>
      <c r="N34" s="9" t="s">
        <v>273</v>
      </c>
      <c r="O34" s="9" t="s">
        <v>273</v>
      </c>
      <c r="P34" s="9" t="s">
        <v>273</v>
      </c>
      <c r="Q34" s="9" t="s">
        <v>273</v>
      </c>
      <c r="R34" s="9" t="s">
        <v>273</v>
      </c>
      <c r="S34" s="9" t="s">
        <v>273</v>
      </c>
      <c r="T34" s="9" t="s">
        <v>273</v>
      </c>
      <c r="U34" s="107" t="s">
        <v>273</v>
      </c>
      <c r="V34" s="106"/>
      <c r="W34" s="74" t="s">
        <v>273</v>
      </c>
      <c r="X34" s="75" t="s">
        <v>273</v>
      </c>
      <c r="Y34" s="76" t="s">
        <v>273</v>
      </c>
      <c r="Z34" s="76" t="s">
        <v>273</v>
      </c>
      <c r="AA34" s="76" t="s">
        <v>273</v>
      </c>
      <c r="AB34" s="76" t="s">
        <v>273</v>
      </c>
      <c r="AC34" s="8">
        <f t="shared" si="0"/>
        <v>30022</v>
      </c>
    </row>
    <row r="36" spans="2:29" x14ac:dyDescent="0.3">
      <c r="B36" s="110">
        <f>B15+1</f>
        <v>2</v>
      </c>
      <c r="C36" s="1">
        <f>C34+1</f>
        <v>30023</v>
      </c>
      <c r="D36" s="1" t="str">
        <f>D15</f>
        <v>DeviceID( Higher word)</v>
      </c>
      <c r="E36" s="1">
        <f>E15</f>
        <v>2</v>
      </c>
      <c r="F36" s="1" t="str">
        <f>F15</f>
        <v>Device ID HO</v>
      </c>
      <c r="H36" s="9" t="str">
        <f t="shared" ref="H36:R36" si="2">H15</f>
        <v>ID</v>
      </c>
      <c r="I36" s="9" t="str">
        <f t="shared" si="2"/>
        <v>ID</v>
      </c>
      <c r="J36" s="9" t="str">
        <f t="shared" si="2"/>
        <v>ID</v>
      </c>
      <c r="K36" s="9" t="str">
        <f t="shared" si="2"/>
        <v>ID</v>
      </c>
      <c r="L36" s="9" t="str">
        <f t="shared" ref="L36:O55" si="3">L15</f>
        <v>ID</v>
      </c>
      <c r="M36" s="9" t="str">
        <f t="shared" si="3"/>
        <v>ID</v>
      </c>
      <c r="N36" s="9" t="str">
        <f t="shared" si="3"/>
        <v>ID</v>
      </c>
      <c r="O36" s="9" t="str">
        <f t="shared" si="3"/>
        <v>ID</v>
      </c>
      <c r="P36" s="9" t="str">
        <f t="shared" si="2"/>
        <v>ID</v>
      </c>
      <c r="Q36" s="9" t="str">
        <f t="shared" si="2"/>
        <v>ID</v>
      </c>
      <c r="R36" s="9" t="str">
        <f t="shared" si="2"/>
        <v>ID</v>
      </c>
      <c r="S36" s="9" t="str">
        <f t="shared" ref="S36" si="4">S15</f>
        <v>ID</v>
      </c>
      <c r="T36" s="9" t="str">
        <f t="shared" ref="T36:U36" si="5">T15</f>
        <v>ID</v>
      </c>
      <c r="U36" s="105" t="str">
        <f t="shared" si="5"/>
        <v>Device ID HO</v>
      </c>
      <c r="V36" s="106"/>
      <c r="W36" s="71" t="s">
        <v>411</v>
      </c>
      <c r="X36" s="72" t="s">
        <v>411</v>
      </c>
      <c r="Y36" s="73" t="s">
        <v>411</v>
      </c>
      <c r="Z36" s="73" t="s">
        <v>411</v>
      </c>
      <c r="AA36" s="73" t="s">
        <v>411</v>
      </c>
      <c r="AB36" s="73" t="s">
        <v>411</v>
      </c>
      <c r="AC36" s="8">
        <f t="shared" ref="AC36:AC55" si="6">C36</f>
        <v>30023</v>
      </c>
    </row>
    <row r="37" spans="2:29" x14ac:dyDescent="0.3">
      <c r="B37" s="111"/>
      <c r="C37" s="1">
        <f>C36+1</f>
        <v>30024</v>
      </c>
      <c r="D37" s="1" t="str">
        <f t="shared" ref="D37:F52" si="7">D16</f>
        <v>DeviceID( Lower word)</v>
      </c>
      <c r="E37" s="1">
        <f t="shared" si="7"/>
        <v>2</v>
      </c>
      <c r="F37" s="1" t="str">
        <f t="shared" si="7"/>
        <v>Device ID LO</v>
      </c>
      <c r="H37" s="9" t="str">
        <f t="shared" ref="H37:R37" si="8">H16</f>
        <v>ID</v>
      </c>
      <c r="I37" s="9" t="str">
        <f t="shared" si="8"/>
        <v>ID</v>
      </c>
      <c r="J37" s="9" t="str">
        <f t="shared" si="8"/>
        <v>ID</v>
      </c>
      <c r="K37" s="9" t="str">
        <f t="shared" si="8"/>
        <v>ID</v>
      </c>
      <c r="L37" s="9" t="str">
        <f t="shared" si="3"/>
        <v>ID</v>
      </c>
      <c r="M37" s="9" t="str">
        <f t="shared" si="3"/>
        <v>ID</v>
      </c>
      <c r="N37" s="9" t="str">
        <f t="shared" si="3"/>
        <v>ID</v>
      </c>
      <c r="O37" s="9" t="str">
        <f t="shared" si="3"/>
        <v>ID</v>
      </c>
      <c r="P37" s="9" t="str">
        <f t="shared" si="8"/>
        <v>ID</v>
      </c>
      <c r="Q37" s="9" t="str">
        <f t="shared" si="8"/>
        <v>ID</v>
      </c>
      <c r="R37" s="9" t="str">
        <f t="shared" si="8"/>
        <v>ID</v>
      </c>
      <c r="S37" s="9" t="str">
        <f t="shared" ref="S37" si="9">S16</f>
        <v>ID</v>
      </c>
      <c r="T37" s="9" t="str">
        <f t="shared" ref="T37:U37" si="10">T16</f>
        <v>ID</v>
      </c>
      <c r="U37" s="105" t="str">
        <f t="shared" si="10"/>
        <v>Device ID LO</v>
      </c>
      <c r="V37" s="106"/>
      <c r="W37" s="74" t="s">
        <v>412</v>
      </c>
      <c r="X37" s="75" t="s">
        <v>412</v>
      </c>
      <c r="Y37" s="76" t="s">
        <v>412</v>
      </c>
      <c r="Z37" s="76" t="s">
        <v>412</v>
      </c>
      <c r="AA37" s="76" t="s">
        <v>412</v>
      </c>
      <c r="AB37" s="76" t="s">
        <v>412</v>
      </c>
      <c r="AC37" s="8">
        <f t="shared" si="6"/>
        <v>30024</v>
      </c>
    </row>
    <row r="38" spans="2:29" ht="28.8" x14ac:dyDescent="0.3">
      <c r="B38" s="111"/>
      <c r="C38" s="1">
        <f t="shared" ref="C38:C55" si="11">C37+1</f>
        <v>30025</v>
      </c>
      <c r="D38" s="1" t="str">
        <f t="shared" ref="D38:E38" si="12">D17</f>
        <v>Device Type / F/W ver</v>
      </c>
      <c r="E38" s="1">
        <f t="shared" si="12"/>
        <v>2</v>
      </c>
      <c r="F38" s="1" t="str">
        <f t="shared" si="7"/>
        <v>Higher Byte Type / Lower Byte Firmware version</v>
      </c>
      <c r="H38" s="9" t="str">
        <f t="shared" ref="H38:R38" si="13">H17</f>
        <v>Type / Ver</v>
      </c>
      <c r="I38" s="9" t="str">
        <f t="shared" si="13"/>
        <v>Type / Ver</v>
      </c>
      <c r="J38" s="9" t="str">
        <f t="shared" si="13"/>
        <v>Type / Ver</v>
      </c>
      <c r="K38" s="9" t="str">
        <f t="shared" si="13"/>
        <v>Type / Ver</v>
      </c>
      <c r="L38" s="9" t="str">
        <f t="shared" si="3"/>
        <v>Type / Ver</v>
      </c>
      <c r="M38" s="9" t="str">
        <f t="shared" si="3"/>
        <v>Type / Ver</v>
      </c>
      <c r="N38" s="9" t="str">
        <f t="shared" si="3"/>
        <v>Type / Ver</v>
      </c>
      <c r="O38" s="9" t="str">
        <f t="shared" si="3"/>
        <v>Type / Ver</v>
      </c>
      <c r="P38" s="9" t="str">
        <f t="shared" si="13"/>
        <v>Type / Ver</v>
      </c>
      <c r="Q38" s="9" t="str">
        <f t="shared" si="13"/>
        <v>Type / Ver</v>
      </c>
      <c r="R38" s="9" t="str">
        <f t="shared" si="13"/>
        <v>Type / Ver</v>
      </c>
      <c r="S38" s="9" t="str">
        <f t="shared" ref="S38" si="14">S17</f>
        <v>Type / Ver</v>
      </c>
      <c r="T38" s="9" t="str">
        <f t="shared" ref="T38:U38" si="15">T17</f>
        <v>Type / Ver</v>
      </c>
      <c r="U38" s="105" t="str">
        <f t="shared" si="15"/>
        <v>HByte ( Type ) / LByte ( FW Ver )</v>
      </c>
      <c r="V38" s="106"/>
      <c r="W38" s="74" t="s">
        <v>217</v>
      </c>
      <c r="X38" s="75" t="s">
        <v>217</v>
      </c>
      <c r="Y38" s="76" t="s">
        <v>217</v>
      </c>
      <c r="Z38" s="76" t="s">
        <v>217</v>
      </c>
      <c r="AA38" s="76" t="s">
        <v>217</v>
      </c>
      <c r="AB38" s="76" t="s">
        <v>217</v>
      </c>
      <c r="AC38" s="8">
        <f t="shared" si="6"/>
        <v>30025</v>
      </c>
    </row>
    <row r="39" spans="2:29" x14ac:dyDescent="0.3">
      <c r="B39" s="111"/>
      <c r="C39" s="1">
        <f t="shared" si="11"/>
        <v>30026</v>
      </c>
      <c r="D39" s="1" t="str">
        <f t="shared" ref="D39:E39" si="16">D18</f>
        <v>Status</v>
      </c>
      <c r="E39" s="1">
        <f t="shared" si="16"/>
        <v>2</v>
      </c>
      <c r="F39" s="1" t="str">
        <f t="shared" si="7"/>
        <v>Status (see bit descriptions)</v>
      </c>
      <c r="H39" s="9" t="str">
        <f t="shared" ref="H39:R39" si="17">H18</f>
        <v>Status</v>
      </c>
      <c r="I39" s="9" t="str">
        <f t="shared" si="17"/>
        <v>Status</v>
      </c>
      <c r="J39" s="9" t="str">
        <f t="shared" si="17"/>
        <v>Status</v>
      </c>
      <c r="K39" s="9" t="str">
        <f t="shared" si="17"/>
        <v>Status</v>
      </c>
      <c r="L39" s="9" t="str">
        <f t="shared" si="3"/>
        <v>Status</v>
      </c>
      <c r="M39" s="9" t="str">
        <f t="shared" si="3"/>
        <v>Status</v>
      </c>
      <c r="N39" s="9" t="str">
        <f t="shared" si="3"/>
        <v>Status</v>
      </c>
      <c r="O39" s="9" t="str">
        <f t="shared" si="3"/>
        <v>Status</v>
      </c>
      <c r="P39" s="9" t="str">
        <f t="shared" si="17"/>
        <v>Status</v>
      </c>
      <c r="Q39" s="9" t="str">
        <f t="shared" si="17"/>
        <v>Status</v>
      </c>
      <c r="R39" s="9" t="str">
        <f t="shared" si="17"/>
        <v>Status</v>
      </c>
      <c r="S39" s="9" t="str">
        <f t="shared" ref="S39" si="18">S18</f>
        <v>Status</v>
      </c>
      <c r="T39" s="9" t="str">
        <f t="shared" ref="T39:U39" si="19">T18</f>
        <v>Status</v>
      </c>
      <c r="U39" s="105" t="str">
        <f t="shared" si="19"/>
        <v>Hbyte (Slave No) / Lbyte (Slave ID)</v>
      </c>
      <c r="V39" s="106"/>
      <c r="W39" s="74" t="s">
        <v>219</v>
      </c>
      <c r="X39" s="75" t="s">
        <v>219</v>
      </c>
      <c r="Y39" s="76" t="s">
        <v>219</v>
      </c>
      <c r="Z39" s="76" t="s">
        <v>219</v>
      </c>
      <c r="AA39" s="76" t="s">
        <v>219</v>
      </c>
      <c r="AB39" s="76" t="s">
        <v>219</v>
      </c>
      <c r="AC39" s="8">
        <f t="shared" si="6"/>
        <v>30026</v>
      </c>
    </row>
    <row r="40" spans="2:29" x14ac:dyDescent="0.3">
      <c r="B40" s="111"/>
      <c r="C40" s="1">
        <f t="shared" si="11"/>
        <v>30027</v>
      </c>
      <c r="D40" s="1" t="str">
        <f t="shared" ref="D40:E40" si="20">D19</f>
        <v>Alarm Status</v>
      </c>
      <c r="E40" s="1">
        <f t="shared" si="20"/>
        <v>2</v>
      </c>
      <c r="F40" s="1" t="str">
        <f t="shared" si="7"/>
        <v>Alarm Status (see bit descriptions)</v>
      </c>
      <c r="H40" s="9" t="str">
        <f t="shared" ref="H40:R40" si="21">H19</f>
        <v>Alarm Status</v>
      </c>
      <c r="I40" s="9" t="str">
        <f t="shared" si="21"/>
        <v>Alarm Status</v>
      </c>
      <c r="J40" s="9" t="str">
        <f t="shared" si="21"/>
        <v>Alarm Status</v>
      </c>
      <c r="K40" s="9" t="str">
        <f t="shared" si="21"/>
        <v>Alarm Status</v>
      </c>
      <c r="L40" s="9" t="str">
        <f t="shared" si="3"/>
        <v>Alarm Status</v>
      </c>
      <c r="M40" s="9" t="str">
        <f t="shared" si="3"/>
        <v>Alarm Status</v>
      </c>
      <c r="N40" s="9" t="str">
        <f t="shared" si="3"/>
        <v>Alarm Status</v>
      </c>
      <c r="O40" s="9" t="str">
        <f t="shared" si="3"/>
        <v>Alarm Status</v>
      </c>
      <c r="P40" s="9" t="str">
        <f t="shared" si="21"/>
        <v>Alarm Status</v>
      </c>
      <c r="Q40" s="9" t="str">
        <f t="shared" si="21"/>
        <v>Alarm Status</v>
      </c>
      <c r="R40" s="9" t="str">
        <f t="shared" si="21"/>
        <v>Alarm Status</v>
      </c>
      <c r="S40" s="9" t="str">
        <f t="shared" ref="S40" si="22">S19</f>
        <v>Alarm Status</v>
      </c>
      <c r="T40" s="9" t="str">
        <f t="shared" ref="T40:U40" si="23">T19</f>
        <v>Alarm Status</v>
      </c>
      <c r="U40" s="105" t="str">
        <f t="shared" si="23"/>
        <v>Alarm Status</v>
      </c>
      <c r="V40" s="106"/>
      <c r="W40" s="74" t="s">
        <v>221</v>
      </c>
      <c r="X40" s="75" t="s">
        <v>221</v>
      </c>
      <c r="Y40" s="76" t="s">
        <v>221</v>
      </c>
      <c r="Z40" s="76" t="s">
        <v>221</v>
      </c>
      <c r="AA40" s="76" t="s">
        <v>221</v>
      </c>
      <c r="AB40" s="76" t="s">
        <v>221</v>
      </c>
      <c r="AC40" s="8">
        <f t="shared" si="6"/>
        <v>30027</v>
      </c>
    </row>
    <row r="41" spans="2:29" ht="28.8" x14ac:dyDescent="0.3">
      <c r="B41" s="111"/>
      <c r="C41" s="1">
        <f t="shared" si="11"/>
        <v>30028</v>
      </c>
      <c r="D41" s="1" t="str">
        <f t="shared" ref="D41:E41" si="24">D20</f>
        <v>Data(word1)</v>
      </c>
      <c r="E41" s="1">
        <f t="shared" si="24"/>
        <v>2</v>
      </c>
      <c r="F41" s="1" t="str">
        <f t="shared" si="7"/>
        <v xml:space="preserve">Data (Read Only -  Read/write for TxMM) </v>
      </c>
      <c r="H41" s="9" t="str">
        <f t="shared" ref="H41:R41" si="25">H20</f>
        <v>Temperature</v>
      </c>
      <c r="I41" s="9" t="str">
        <f t="shared" si="25"/>
        <v>Temperature</v>
      </c>
      <c r="J41" s="9" t="str">
        <f t="shared" si="25"/>
        <v>Temperature</v>
      </c>
      <c r="K41" s="9" t="str">
        <f t="shared" si="25"/>
        <v>Temperature</v>
      </c>
      <c r="L41" s="9">
        <f t="shared" si="3"/>
        <v>0</v>
      </c>
      <c r="M41" s="9">
        <f t="shared" si="3"/>
        <v>0</v>
      </c>
      <c r="N41" s="9">
        <f t="shared" si="3"/>
        <v>0</v>
      </c>
      <c r="O41" s="9">
        <f t="shared" si="3"/>
        <v>0</v>
      </c>
      <c r="P41" s="9" t="str">
        <f t="shared" si="25"/>
        <v>Temperature (Ch1)</v>
      </c>
      <c r="Q41" s="9" t="str">
        <f t="shared" si="25"/>
        <v>Analog Value</v>
      </c>
      <c r="R41" s="9" t="str">
        <f t="shared" si="25"/>
        <v>Temperature</v>
      </c>
      <c r="S41" s="9" t="str">
        <f t="shared" ref="S41" si="26">S20</f>
        <v>Temperature (Ch1)</v>
      </c>
      <c r="T41" s="9" t="str">
        <f t="shared" ref="T41:U41" si="27">T20</f>
        <v>Ch1 DI Count HO (RO)</v>
      </c>
      <c r="U41" s="9">
        <f t="shared" si="27"/>
        <v>0</v>
      </c>
      <c r="V41" s="9" t="str">
        <f t="shared" ref="V41" si="28">V20</f>
        <v>Data 1 (32bit)</v>
      </c>
      <c r="W41" s="74" t="s">
        <v>223</v>
      </c>
      <c r="X41" s="75" t="s">
        <v>223</v>
      </c>
      <c r="Y41" s="76" t="s">
        <v>413</v>
      </c>
      <c r="Z41" s="76" t="s">
        <v>413</v>
      </c>
      <c r="AA41" s="76" t="s">
        <v>408</v>
      </c>
      <c r="AB41" s="76" t="s">
        <v>223</v>
      </c>
      <c r="AC41" s="8">
        <f t="shared" si="6"/>
        <v>30028</v>
      </c>
    </row>
    <row r="42" spans="2:29" ht="28.8" x14ac:dyDescent="0.3">
      <c r="B42" s="111"/>
      <c r="C42" s="1">
        <f t="shared" si="11"/>
        <v>30029</v>
      </c>
      <c r="D42" s="1" t="str">
        <f t="shared" ref="D42:E42" si="29">D21</f>
        <v>Data(word2)</v>
      </c>
      <c r="E42" s="1">
        <f t="shared" si="29"/>
        <v>2</v>
      </c>
      <c r="F42" s="1" t="str">
        <f t="shared" si="7"/>
        <v xml:space="preserve">Data (Read Only -  Read/write for TxMM) </v>
      </c>
      <c r="H42" s="9" t="str">
        <f t="shared" ref="H42:R42" si="30">H21</f>
        <v>Humidity</v>
      </c>
      <c r="I42" s="9" t="str">
        <f t="shared" si="30"/>
        <v>Humidity</v>
      </c>
      <c r="J42" s="9" t="str">
        <f t="shared" si="30"/>
        <v>Humidity</v>
      </c>
      <c r="K42" s="9">
        <f t="shared" si="30"/>
        <v>0</v>
      </c>
      <c r="L42" s="9" t="str">
        <f t="shared" si="3"/>
        <v>Ch1 Count HO</v>
      </c>
      <c r="M42" s="9" t="str">
        <f t="shared" si="3"/>
        <v>Ch1 Count HO</v>
      </c>
      <c r="N42" s="9">
        <f t="shared" si="3"/>
        <v>0</v>
      </c>
      <c r="O42" s="9" t="str">
        <f t="shared" si="3"/>
        <v>Ch1 Count HO</v>
      </c>
      <c r="P42" s="9" t="str">
        <f t="shared" si="30"/>
        <v>Temperature (Ch2)</v>
      </c>
      <c r="Q42" s="9">
        <f t="shared" si="30"/>
        <v>0</v>
      </c>
      <c r="R42" s="9" t="str">
        <f t="shared" si="30"/>
        <v>Humidity</v>
      </c>
      <c r="S42" s="9">
        <f t="shared" ref="S42" si="31">S21</f>
        <v>0</v>
      </c>
      <c r="T42" s="9" t="str">
        <f t="shared" ref="T42:U42" si="32">T21</f>
        <v>Ch1 DI Count LO</v>
      </c>
      <c r="U42" s="9" t="str">
        <f t="shared" si="32"/>
        <v>Data 1 (16bit)</v>
      </c>
      <c r="V42" s="9" t="str">
        <f t="shared" ref="V42" si="33">V21</f>
        <v>Data 1 (32bit)</v>
      </c>
      <c r="W42" s="74" t="s">
        <v>229</v>
      </c>
      <c r="X42" s="75" t="s">
        <v>229</v>
      </c>
      <c r="Y42" s="76" t="s">
        <v>229</v>
      </c>
      <c r="Z42" s="76" t="s">
        <v>229</v>
      </c>
      <c r="AA42" s="76" t="s">
        <v>414</v>
      </c>
      <c r="AB42" s="76" t="s">
        <v>229</v>
      </c>
      <c r="AC42" s="8">
        <f t="shared" si="6"/>
        <v>30029</v>
      </c>
    </row>
    <row r="43" spans="2:29" ht="28.8" x14ac:dyDescent="0.3">
      <c r="B43" s="112"/>
      <c r="C43" s="1">
        <f t="shared" si="11"/>
        <v>30030</v>
      </c>
      <c r="D43" s="1" t="str">
        <f t="shared" ref="D43:E43" si="34">D22</f>
        <v>Data(word3)</v>
      </c>
      <c r="E43" s="1">
        <f t="shared" si="34"/>
        <v>2</v>
      </c>
      <c r="F43" s="1" t="str">
        <f t="shared" si="7"/>
        <v xml:space="preserve">Data (Read Only -  Read/write for TxMM) </v>
      </c>
      <c r="H43" s="9">
        <f t="shared" ref="H43:R43" si="35">H22</f>
        <v>0</v>
      </c>
      <c r="I43" s="9" t="str">
        <f t="shared" si="35"/>
        <v>VOC</v>
      </c>
      <c r="J43" s="9" t="str">
        <f t="shared" si="35"/>
        <v>VOC</v>
      </c>
      <c r="K43" s="9">
        <f t="shared" si="35"/>
        <v>0</v>
      </c>
      <c r="L43" s="9" t="str">
        <f t="shared" si="3"/>
        <v>Ch1 Count LO</v>
      </c>
      <c r="M43" s="9" t="str">
        <f t="shared" si="3"/>
        <v>Ch1 Count LO</v>
      </c>
      <c r="N43" s="9">
        <f t="shared" si="3"/>
        <v>0</v>
      </c>
      <c r="O43" s="9" t="str">
        <f t="shared" si="3"/>
        <v>Ch1 Count LO</v>
      </c>
      <c r="P43" s="9">
        <f t="shared" si="35"/>
        <v>0</v>
      </c>
      <c r="Q43" s="9">
        <f t="shared" si="35"/>
        <v>0</v>
      </c>
      <c r="R43" s="9">
        <f t="shared" si="35"/>
        <v>0</v>
      </c>
      <c r="S43" s="9">
        <f t="shared" ref="S43" si="36">S22</f>
        <v>0</v>
      </c>
      <c r="T43" s="9" t="str">
        <f t="shared" ref="T43:U43" si="37">T22</f>
        <v>Ch2 DI Count HO</v>
      </c>
      <c r="U43" s="9">
        <f t="shared" si="37"/>
        <v>0</v>
      </c>
      <c r="V43" s="9" t="str">
        <f t="shared" ref="V43" si="38">V22</f>
        <v>Data 2 (32bit)</v>
      </c>
      <c r="W43" s="74">
        <v>0</v>
      </c>
      <c r="X43" s="75">
        <v>0</v>
      </c>
      <c r="Y43" s="76">
        <v>0</v>
      </c>
      <c r="Z43" s="76" t="s">
        <v>240</v>
      </c>
      <c r="AA43" s="76">
        <v>0</v>
      </c>
      <c r="AB43" s="76">
        <v>0</v>
      </c>
      <c r="AC43" s="8">
        <f t="shared" si="6"/>
        <v>30030</v>
      </c>
    </row>
    <row r="44" spans="2:29" ht="28.8" x14ac:dyDescent="0.3">
      <c r="B44" s="112"/>
      <c r="C44" s="1">
        <f t="shared" si="11"/>
        <v>30031</v>
      </c>
      <c r="D44" s="1" t="str">
        <f t="shared" ref="D44:E44" si="39">D23</f>
        <v>Data(word4)</v>
      </c>
      <c r="E44" s="1">
        <f t="shared" si="39"/>
        <v>2</v>
      </c>
      <c r="F44" s="1" t="str">
        <f t="shared" si="7"/>
        <v xml:space="preserve">Data (Read Only -  Read/write for TxMM) </v>
      </c>
      <c r="H44" s="9">
        <f t="shared" ref="H44:R44" si="40">H23</f>
        <v>0</v>
      </c>
      <c r="I44" s="9">
        <f t="shared" si="40"/>
        <v>0</v>
      </c>
      <c r="J44" s="9" t="str">
        <f t="shared" si="40"/>
        <v>CO2</v>
      </c>
      <c r="K44" s="9">
        <f t="shared" si="40"/>
        <v>0</v>
      </c>
      <c r="L44" s="9">
        <f t="shared" si="3"/>
        <v>0</v>
      </c>
      <c r="M44" s="9">
        <f t="shared" si="3"/>
        <v>0</v>
      </c>
      <c r="N44" s="9">
        <f t="shared" si="3"/>
        <v>0</v>
      </c>
      <c r="O44" s="9">
        <f t="shared" si="3"/>
        <v>0</v>
      </c>
      <c r="P44" s="9">
        <f t="shared" si="40"/>
        <v>0</v>
      </c>
      <c r="Q44" s="9">
        <f t="shared" si="40"/>
        <v>0</v>
      </c>
      <c r="R44" s="9">
        <f t="shared" si="40"/>
        <v>0</v>
      </c>
      <c r="S44" s="9">
        <f t="shared" ref="S44" si="41">S23</f>
        <v>0</v>
      </c>
      <c r="T44" s="9" t="str">
        <f t="shared" ref="T44:U44" si="42">T23</f>
        <v>Ch2 DI Count LO</v>
      </c>
      <c r="U44" s="9" t="str">
        <f t="shared" si="42"/>
        <v>Data 2 (16bit)</v>
      </c>
      <c r="V44" s="9" t="str">
        <f t="shared" ref="V44" si="43">V23</f>
        <v>Data 2 (32bit)</v>
      </c>
      <c r="W44" s="74">
        <v>0</v>
      </c>
      <c r="X44" s="75">
        <v>0</v>
      </c>
      <c r="Y44" s="76" t="s">
        <v>415</v>
      </c>
      <c r="Z44" s="76" t="s">
        <v>416</v>
      </c>
      <c r="AA44" s="76">
        <v>0</v>
      </c>
      <c r="AB44" s="76">
        <v>0</v>
      </c>
      <c r="AC44" s="8">
        <f t="shared" si="6"/>
        <v>30031</v>
      </c>
    </row>
    <row r="45" spans="2:29" ht="28.8" x14ac:dyDescent="0.3">
      <c r="B45" s="112"/>
      <c r="C45" s="1">
        <f t="shared" si="11"/>
        <v>30032</v>
      </c>
      <c r="D45" s="1" t="str">
        <f t="shared" ref="D45:E45" si="44">D24</f>
        <v>Data(word5)</v>
      </c>
      <c r="E45" s="1">
        <f t="shared" si="44"/>
        <v>2</v>
      </c>
      <c r="F45" s="1" t="str">
        <f t="shared" si="7"/>
        <v xml:space="preserve">Data (Read Only -  Read/write for TxMM) </v>
      </c>
      <c r="H45" s="9">
        <f t="shared" ref="H45:R45" si="45">H24</f>
        <v>0</v>
      </c>
      <c r="I45" s="9">
        <f t="shared" si="45"/>
        <v>0</v>
      </c>
      <c r="J45" s="9">
        <f t="shared" si="45"/>
        <v>0</v>
      </c>
      <c r="K45" s="9">
        <f t="shared" si="45"/>
        <v>0</v>
      </c>
      <c r="L45" s="9" t="str">
        <f t="shared" si="3"/>
        <v>Ch2 Count HO</v>
      </c>
      <c r="M45" s="9" t="str">
        <f t="shared" si="3"/>
        <v>Ch2 Count HO</v>
      </c>
      <c r="N45" s="9">
        <f t="shared" si="3"/>
        <v>0</v>
      </c>
      <c r="O45" s="9" t="str">
        <f t="shared" si="3"/>
        <v>Ch2 Count HO</v>
      </c>
      <c r="P45" s="9">
        <f t="shared" si="45"/>
        <v>0</v>
      </c>
      <c r="Q45" s="9">
        <f t="shared" si="45"/>
        <v>0</v>
      </c>
      <c r="R45" s="9">
        <f t="shared" si="45"/>
        <v>0</v>
      </c>
      <c r="S45" s="9">
        <f t="shared" ref="S45" si="46">S24</f>
        <v>0</v>
      </c>
      <c r="T45" s="9" t="str">
        <f t="shared" ref="T45:U45" si="47">T24</f>
        <v>Ch1 DO Count</v>
      </c>
      <c r="U45" s="9">
        <f t="shared" si="47"/>
        <v>0</v>
      </c>
      <c r="V45" s="9" t="str">
        <f t="shared" ref="V45" si="48">V24</f>
        <v>Data 3 (32bit)</v>
      </c>
      <c r="W45" s="74">
        <v>0</v>
      </c>
      <c r="X45" s="75">
        <v>0</v>
      </c>
      <c r="Y45" s="76" t="s">
        <v>405</v>
      </c>
      <c r="Z45" s="76">
        <v>0</v>
      </c>
      <c r="AA45" s="76">
        <v>0</v>
      </c>
      <c r="AB45" s="76">
        <v>0</v>
      </c>
      <c r="AC45" s="8">
        <f t="shared" si="6"/>
        <v>30032</v>
      </c>
    </row>
    <row r="46" spans="2:29" ht="28.8" x14ac:dyDescent="0.3">
      <c r="B46" s="112"/>
      <c r="C46" s="1">
        <f t="shared" si="11"/>
        <v>30033</v>
      </c>
      <c r="D46" s="1" t="str">
        <f t="shared" ref="D46:E46" si="49">D25</f>
        <v>Data(word6)</v>
      </c>
      <c r="E46" s="1">
        <f t="shared" si="49"/>
        <v>2</v>
      </c>
      <c r="F46" s="1" t="str">
        <f t="shared" si="7"/>
        <v xml:space="preserve">Data (Read Only -  Read/write for TxMM) </v>
      </c>
      <c r="H46" s="9">
        <f t="shared" ref="H46:R46" si="50">H25</f>
        <v>0</v>
      </c>
      <c r="I46" s="9">
        <f t="shared" si="50"/>
        <v>0</v>
      </c>
      <c r="J46" s="9">
        <f t="shared" si="50"/>
        <v>0</v>
      </c>
      <c r="K46" s="9">
        <f t="shared" si="50"/>
        <v>0</v>
      </c>
      <c r="L46" s="9" t="str">
        <f t="shared" si="3"/>
        <v>Ch2 Count LO</v>
      </c>
      <c r="M46" s="9" t="str">
        <f t="shared" si="3"/>
        <v>Ch2 Count LO</v>
      </c>
      <c r="N46" s="9">
        <f t="shared" si="3"/>
        <v>0</v>
      </c>
      <c r="O46" s="9" t="str">
        <f t="shared" si="3"/>
        <v>Ch2 Count LO</v>
      </c>
      <c r="P46" s="9">
        <f t="shared" si="50"/>
        <v>0</v>
      </c>
      <c r="Q46" s="9">
        <f t="shared" si="50"/>
        <v>0</v>
      </c>
      <c r="R46" s="9">
        <f t="shared" si="50"/>
        <v>0</v>
      </c>
      <c r="S46" s="9">
        <f t="shared" ref="S46" si="51">S25</f>
        <v>0</v>
      </c>
      <c r="T46" s="9" t="str">
        <f t="shared" ref="T46:U46" si="52">T25</f>
        <v>CH2 DO Count</v>
      </c>
      <c r="U46" s="9" t="str">
        <f t="shared" si="52"/>
        <v>Data 3 (16bit)</v>
      </c>
      <c r="V46" s="9" t="str">
        <f t="shared" ref="V46" si="53">V25</f>
        <v>Data 3 (32bit)</v>
      </c>
      <c r="W46" s="74">
        <v>0</v>
      </c>
      <c r="X46" s="75">
        <v>0</v>
      </c>
      <c r="Y46" s="76">
        <v>0</v>
      </c>
      <c r="Z46" s="76">
        <v>0</v>
      </c>
      <c r="AA46" s="76">
        <v>0</v>
      </c>
      <c r="AB46" s="76">
        <v>0</v>
      </c>
      <c r="AC46" s="8">
        <f t="shared" si="6"/>
        <v>30033</v>
      </c>
    </row>
    <row r="47" spans="2:29" ht="28.8" x14ac:dyDescent="0.3">
      <c r="B47" s="112"/>
      <c r="C47" s="1">
        <f t="shared" si="11"/>
        <v>30034</v>
      </c>
      <c r="D47" s="1" t="str">
        <f t="shared" ref="D47:E47" si="54">D26</f>
        <v>Data(word7)</v>
      </c>
      <c r="E47" s="1">
        <f t="shared" si="54"/>
        <v>2</v>
      </c>
      <c r="F47" s="1" t="str">
        <f t="shared" si="7"/>
        <v xml:space="preserve">Data (Read Only -  Read/write for TxMM) </v>
      </c>
      <c r="H47" s="9">
        <f t="shared" ref="H47:R47" si="55">H26</f>
        <v>0</v>
      </c>
      <c r="I47" s="9">
        <f t="shared" si="55"/>
        <v>0</v>
      </c>
      <c r="J47" s="9">
        <f t="shared" si="55"/>
        <v>0</v>
      </c>
      <c r="K47" s="9">
        <f t="shared" si="55"/>
        <v>0</v>
      </c>
      <c r="L47" s="9">
        <f t="shared" si="3"/>
        <v>0</v>
      </c>
      <c r="M47" s="9">
        <f t="shared" si="3"/>
        <v>0</v>
      </c>
      <c r="N47" s="9">
        <f t="shared" si="3"/>
        <v>0</v>
      </c>
      <c r="O47" s="9">
        <f t="shared" si="3"/>
        <v>0</v>
      </c>
      <c r="P47" s="9">
        <f t="shared" si="55"/>
        <v>0</v>
      </c>
      <c r="Q47" s="9">
        <f t="shared" si="55"/>
        <v>0</v>
      </c>
      <c r="R47" s="9">
        <f t="shared" si="55"/>
        <v>0</v>
      </c>
      <c r="S47" s="9">
        <f t="shared" ref="S47" si="56">S26</f>
        <v>0</v>
      </c>
      <c r="T47" s="9" t="str">
        <f t="shared" ref="T47:U47" si="57">T26</f>
        <v>Ch3 DO Count</v>
      </c>
      <c r="U47" s="9">
        <f t="shared" si="57"/>
        <v>0</v>
      </c>
      <c r="V47" s="9" t="str">
        <f t="shared" ref="V47" si="58">V26</f>
        <v>Data 4 (32bit)</v>
      </c>
      <c r="W47" s="74">
        <v>0</v>
      </c>
      <c r="X47" s="75">
        <v>0</v>
      </c>
      <c r="Y47" s="76">
        <v>0</v>
      </c>
      <c r="Z47" s="76">
        <v>0</v>
      </c>
      <c r="AA47" s="76">
        <v>0</v>
      </c>
      <c r="AB47" s="76">
        <v>0</v>
      </c>
      <c r="AC47" s="8">
        <f t="shared" si="6"/>
        <v>30034</v>
      </c>
    </row>
    <row r="48" spans="2:29" ht="28.8" x14ac:dyDescent="0.3">
      <c r="B48" s="112"/>
      <c r="C48" s="1">
        <f t="shared" si="11"/>
        <v>30035</v>
      </c>
      <c r="D48" s="1" t="str">
        <f t="shared" ref="D48:E48" si="59">D27</f>
        <v>Data(word8)</v>
      </c>
      <c r="E48" s="1">
        <f t="shared" si="59"/>
        <v>2</v>
      </c>
      <c r="F48" s="1" t="str">
        <f t="shared" si="7"/>
        <v xml:space="preserve">Data (Read Only -  Read/write for TxMM) </v>
      </c>
      <c r="H48" s="9">
        <f t="shared" ref="H48:R48" si="60">H27</f>
        <v>0</v>
      </c>
      <c r="I48" s="9">
        <f t="shared" si="60"/>
        <v>0</v>
      </c>
      <c r="J48" s="9">
        <f t="shared" si="60"/>
        <v>0</v>
      </c>
      <c r="K48" s="9">
        <f t="shared" si="60"/>
        <v>0</v>
      </c>
      <c r="L48" s="9" t="str">
        <f t="shared" si="3"/>
        <v>OC Count HO</v>
      </c>
      <c r="M48" s="9" t="str">
        <f t="shared" si="3"/>
        <v>OC Count HO</v>
      </c>
      <c r="N48" s="9" t="str">
        <f t="shared" si="3"/>
        <v>OC Count HO</v>
      </c>
      <c r="O48" s="9">
        <f t="shared" si="3"/>
        <v>0</v>
      </c>
      <c r="P48" s="9">
        <f t="shared" si="60"/>
        <v>0</v>
      </c>
      <c r="Q48" s="9">
        <f t="shared" si="60"/>
        <v>0</v>
      </c>
      <c r="R48" s="9">
        <f t="shared" si="60"/>
        <v>0</v>
      </c>
      <c r="S48" s="9">
        <f t="shared" ref="S48" si="61">S27</f>
        <v>0</v>
      </c>
      <c r="T48" s="9" t="str">
        <f t="shared" ref="T48:U48" si="62">T27</f>
        <v>Ch4 DO Count</v>
      </c>
      <c r="U48" s="9" t="str">
        <f t="shared" si="62"/>
        <v>Data 4 (16bit)</v>
      </c>
      <c r="V48" s="9" t="str">
        <f t="shared" ref="V48" si="63">V27</f>
        <v>Data 4 (32bit)</v>
      </c>
      <c r="W48" s="74">
        <v>0</v>
      </c>
      <c r="X48" s="75">
        <v>0</v>
      </c>
      <c r="Y48" s="76">
        <v>0</v>
      </c>
      <c r="Z48" s="76">
        <v>0</v>
      </c>
      <c r="AA48" s="76">
        <v>0</v>
      </c>
      <c r="AB48" s="76">
        <v>0</v>
      </c>
      <c r="AC48" s="8">
        <f t="shared" si="6"/>
        <v>30035</v>
      </c>
    </row>
    <row r="49" spans="2:29" ht="28.8" x14ac:dyDescent="0.3">
      <c r="B49" s="112"/>
      <c r="C49" s="1">
        <f t="shared" si="11"/>
        <v>30036</v>
      </c>
      <c r="D49" s="1" t="str">
        <f t="shared" ref="D49:E49" si="64">D28</f>
        <v>Data(word9)</v>
      </c>
      <c r="E49" s="1">
        <f t="shared" si="64"/>
        <v>2</v>
      </c>
      <c r="F49" s="1" t="str">
        <f t="shared" si="7"/>
        <v xml:space="preserve">Data (Read Only -  Read/write for TX IO and TxMM) </v>
      </c>
      <c r="H49" s="9">
        <f t="shared" ref="H49:R49" si="65">H28</f>
        <v>0</v>
      </c>
      <c r="I49" s="9">
        <f t="shared" si="65"/>
        <v>0</v>
      </c>
      <c r="J49" s="9">
        <f t="shared" si="65"/>
        <v>0</v>
      </c>
      <c r="K49" s="9">
        <f t="shared" si="65"/>
        <v>0</v>
      </c>
      <c r="L49" s="9" t="str">
        <f t="shared" si="3"/>
        <v>OC Count LO</v>
      </c>
      <c r="M49" s="9" t="str">
        <f t="shared" si="3"/>
        <v>OC Count LO</v>
      </c>
      <c r="N49" s="9" t="str">
        <f t="shared" si="3"/>
        <v>OC Count LO</v>
      </c>
      <c r="O49" s="9">
        <f t="shared" si="3"/>
        <v>0</v>
      </c>
      <c r="P49" s="9">
        <f t="shared" si="65"/>
        <v>0</v>
      </c>
      <c r="Q49" s="9">
        <f t="shared" si="65"/>
        <v>0</v>
      </c>
      <c r="R49" s="9">
        <f t="shared" si="65"/>
        <v>0</v>
      </c>
      <c r="S49" s="9">
        <f t="shared" ref="S49" si="66">S28</f>
        <v>0</v>
      </c>
      <c r="T49" s="9" t="str">
        <f t="shared" ref="T49:U49" si="67">T28</f>
        <v>Ch1 State (Coil / Reg)</v>
      </c>
      <c r="U49" s="9">
        <f t="shared" si="67"/>
        <v>0</v>
      </c>
      <c r="V49" s="9" t="str">
        <f t="shared" ref="V49" si="68">V28</f>
        <v>Data 5 (32bit)</v>
      </c>
      <c r="W49" s="74">
        <v>0</v>
      </c>
      <c r="X49" s="75">
        <v>0</v>
      </c>
      <c r="Y49" s="76">
        <v>0</v>
      </c>
      <c r="Z49" s="76">
        <v>0</v>
      </c>
      <c r="AA49" s="76">
        <v>0</v>
      </c>
      <c r="AB49" s="76">
        <v>0</v>
      </c>
      <c r="AC49" s="8">
        <f t="shared" si="6"/>
        <v>30036</v>
      </c>
    </row>
    <row r="50" spans="2:29" x14ac:dyDescent="0.3">
      <c r="B50" s="112"/>
      <c r="C50" s="1">
        <f t="shared" si="11"/>
        <v>30037</v>
      </c>
      <c r="D50" s="1" t="str">
        <f t="shared" ref="D50:E50" si="69">D29</f>
        <v>Spare</v>
      </c>
      <c r="E50" s="1">
        <f t="shared" si="69"/>
        <v>2</v>
      </c>
      <c r="F50" s="1" t="str">
        <f t="shared" si="7"/>
        <v>Data (Read / Write)</v>
      </c>
      <c r="H50" s="9">
        <f t="shared" ref="H50:R50" si="70">H29</f>
        <v>0</v>
      </c>
      <c r="I50" s="9">
        <f t="shared" si="70"/>
        <v>0</v>
      </c>
      <c r="J50" s="9">
        <f t="shared" si="70"/>
        <v>0</v>
      </c>
      <c r="K50" s="9">
        <f t="shared" si="70"/>
        <v>0</v>
      </c>
      <c r="L50" s="9">
        <f t="shared" si="3"/>
        <v>0</v>
      </c>
      <c r="M50" s="9">
        <f t="shared" si="3"/>
        <v>0</v>
      </c>
      <c r="N50" s="9">
        <f t="shared" si="3"/>
        <v>0</v>
      </c>
      <c r="O50" s="9">
        <f t="shared" si="3"/>
        <v>0</v>
      </c>
      <c r="P50" s="9">
        <f t="shared" si="70"/>
        <v>0</v>
      </c>
      <c r="Q50" s="9">
        <f t="shared" si="70"/>
        <v>0</v>
      </c>
      <c r="R50" s="9">
        <f t="shared" si="70"/>
        <v>0</v>
      </c>
      <c r="S50" s="9">
        <f t="shared" ref="S50" si="71">S29</f>
        <v>0</v>
      </c>
      <c r="T50" s="9" t="str">
        <f t="shared" ref="T50:U50" si="72">T29</f>
        <v>Ch2 State (Coil / Reg)</v>
      </c>
      <c r="U50" s="9" t="str">
        <f t="shared" si="72"/>
        <v>Data 5 (16bit)</v>
      </c>
      <c r="V50" s="9" t="str">
        <f t="shared" ref="V50" si="73">V29</f>
        <v>Data 5 (32bit)</v>
      </c>
      <c r="W50" s="74">
        <v>0</v>
      </c>
      <c r="X50" s="75">
        <v>0</v>
      </c>
      <c r="Y50" s="76">
        <v>0</v>
      </c>
      <c r="Z50" s="76">
        <v>0</v>
      </c>
      <c r="AA50" s="76">
        <v>0</v>
      </c>
      <c r="AB50" s="76">
        <v>0</v>
      </c>
      <c r="AC50" s="8">
        <f t="shared" si="6"/>
        <v>30037</v>
      </c>
    </row>
    <row r="51" spans="2:29" x14ac:dyDescent="0.3">
      <c r="B51" s="112"/>
      <c r="C51" s="1">
        <f t="shared" si="11"/>
        <v>30038</v>
      </c>
      <c r="D51" s="1" t="str">
        <f t="shared" ref="D51:E51" si="74">D30</f>
        <v>Spare</v>
      </c>
      <c r="E51" s="1">
        <f t="shared" si="74"/>
        <v>2</v>
      </c>
      <c r="F51" s="1" t="str">
        <f t="shared" si="7"/>
        <v>Data (Read / Write)</v>
      </c>
      <c r="H51" s="9">
        <f t="shared" ref="H51:R51" si="75">H30</f>
        <v>0</v>
      </c>
      <c r="I51" s="9">
        <f t="shared" si="75"/>
        <v>0</v>
      </c>
      <c r="J51" s="9">
        <f t="shared" si="75"/>
        <v>0</v>
      </c>
      <c r="K51" s="9">
        <f t="shared" si="75"/>
        <v>0</v>
      </c>
      <c r="L51" s="9">
        <f t="shared" si="3"/>
        <v>0</v>
      </c>
      <c r="M51" s="9">
        <f t="shared" si="3"/>
        <v>0</v>
      </c>
      <c r="N51" s="9">
        <f t="shared" si="3"/>
        <v>0</v>
      </c>
      <c r="O51" s="9">
        <f t="shared" si="3"/>
        <v>0</v>
      </c>
      <c r="P51" s="9">
        <f t="shared" si="75"/>
        <v>0</v>
      </c>
      <c r="Q51" s="9">
        <f t="shared" si="75"/>
        <v>0</v>
      </c>
      <c r="R51" s="9">
        <f t="shared" si="75"/>
        <v>0</v>
      </c>
      <c r="S51" s="9">
        <f t="shared" ref="S51" si="76">S30</f>
        <v>0</v>
      </c>
      <c r="T51" s="9" t="str">
        <f t="shared" ref="T51:U51" si="77">T30</f>
        <v>Ch3 State (Coil / Reg)</v>
      </c>
      <c r="U51" s="9">
        <f t="shared" si="77"/>
        <v>0</v>
      </c>
      <c r="V51" s="9" t="str">
        <f t="shared" ref="V51" si="78">V30</f>
        <v>Data 6 (32bit)</v>
      </c>
      <c r="W51" s="74">
        <v>0</v>
      </c>
      <c r="X51" s="75">
        <v>0</v>
      </c>
      <c r="Y51" s="76">
        <v>0</v>
      </c>
      <c r="Z51" s="76">
        <v>0</v>
      </c>
      <c r="AA51" s="76">
        <v>0</v>
      </c>
      <c r="AB51" s="76">
        <v>0</v>
      </c>
      <c r="AC51" s="8">
        <f t="shared" si="6"/>
        <v>30038</v>
      </c>
    </row>
    <row r="52" spans="2:29" x14ac:dyDescent="0.3">
      <c r="B52" s="112"/>
      <c r="C52" s="1">
        <f t="shared" si="11"/>
        <v>30039</v>
      </c>
      <c r="D52" s="1" t="str">
        <f t="shared" ref="D52:E52" si="79">D31</f>
        <v>Spare</v>
      </c>
      <c r="E52" s="1">
        <f t="shared" si="79"/>
        <v>2</v>
      </c>
      <c r="F52" s="1" t="str">
        <f t="shared" si="7"/>
        <v>Data (Read / Write)</v>
      </c>
      <c r="H52" s="9">
        <f t="shared" ref="H52:R52" si="80">H31</f>
        <v>0</v>
      </c>
      <c r="I52" s="9">
        <f t="shared" si="80"/>
        <v>0</v>
      </c>
      <c r="J52" s="9">
        <f t="shared" si="80"/>
        <v>0</v>
      </c>
      <c r="K52" s="9">
        <f t="shared" si="80"/>
        <v>0</v>
      </c>
      <c r="L52" s="9">
        <f t="shared" si="3"/>
        <v>0</v>
      </c>
      <c r="M52" s="9">
        <f t="shared" si="3"/>
        <v>0</v>
      </c>
      <c r="N52" s="9">
        <f t="shared" si="3"/>
        <v>0</v>
      </c>
      <c r="O52" s="9">
        <f t="shared" si="3"/>
        <v>0</v>
      </c>
      <c r="P52" s="9">
        <f t="shared" si="80"/>
        <v>0</v>
      </c>
      <c r="Q52" s="9">
        <f t="shared" si="80"/>
        <v>0</v>
      </c>
      <c r="R52" s="9">
        <f t="shared" si="80"/>
        <v>0</v>
      </c>
      <c r="S52" s="9">
        <f t="shared" ref="S52" si="81">S31</f>
        <v>0</v>
      </c>
      <c r="T52" s="9" t="str">
        <f t="shared" ref="T52:U52" si="82">T31</f>
        <v>Ch4 State (Coil / Reg)</v>
      </c>
      <c r="U52" s="9" t="str">
        <f t="shared" si="82"/>
        <v>Data 6 (16bit)</v>
      </c>
      <c r="V52" s="9" t="str">
        <f t="shared" ref="V52" si="83">V31</f>
        <v>Data 6 (32bit)</v>
      </c>
      <c r="W52" s="74">
        <v>0</v>
      </c>
      <c r="X52" s="75">
        <v>0</v>
      </c>
      <c r="Y52" s="76" t="s">
        <v>417</v>
      </c>
      <c r="Z52" s="76">
        <v>0</v>
      </c>
      <c r="AA52" s="76">
        <v>0</v>
      </c>
      <c r="AB52" s="76">
        <v>0</v>
      </c>
      <c r="AC52" s="8">
        <f t="shared" si="6"/>
        <v>30039</v>
      </c>
    </row>
    <row r="53" spans="2:29" x14ac:dyDescent="0.3">
      <c r="B53" s="112"/>
      <c r="C53" s="1">
        <f t="shared" si="11"/>
        <v>30040</v>
      </c>
      <c r="D53" s="1" t="str">
        <f t="shared" ref="D53:F55" si="84">D32</f>
        <v>Tx Counter</v>
      </c>
      <c r="E53" s="1">
        <f t="shared" si="84"/>
        <v>2</v>
      </c>
      <c r="F53" s="1" t="str">
        <f t="shared" si="84"/>
        <v>Transmission Counter sent by Tx</v>
      </c>
      <c r="H53" s="9" t="str">
        <f t="shared" ref="H53:R53" si="85">H32</f>
        <v>Tx Count</v>
      </c>
      <c r="I53" s="9" t="str">
        <f t="shared" si="85"/>
        <v>Tx Count</v>
      </c>
      <c r="J53" s="9" t="str">
        <f t="shared" si="85"/>
        <v>Tx Count</v>
      </c>
      <c r="K53" s="9" t="str">
        <f t="shared" si="85"/>
        <v>Tx Count</v>
      </c>
      <c r="L53" s="9" t="str">
        <f t="shared" si="3"/>
        <v>Tx Count</v>
      </c>
      <c r="M53" s="9" t="str">
        <f t="shared" si="3"/>
        <v>Tx Count</v>
      </c>
      <c r="N53" s="9" t="str">
        <f t="shared" si="3"/>
        <v>Tx Count</v>
      </c>
      <c r="O53" s="9" t="str">
        <f t="shared" si="3"/>
        <v>Tx Count</v>
      </c>
      <c r="P53" s="9" t="str">
        <f t="shared" si="85"/>
        <v>Tx Count</v>
      </c>
      <c r="Q53" s="9" t="str">
        <f t="shared" si="85"/>
        <v>Tx Count</v>
      </c>
      <c r="R53" s="9" t="str">
        <f t="shared" si="85"/>
        <v>Tx Count</v>
      </c>
      <c r="S53" s="9" t="str">
        <f t="shared" ref="S53" si="86">S32</f>
        <v>Tx Count</v>
      </c>
      <c r="T53" s="9" t="str">
        <f t="shared" ref="T53:U53" si="87">T32</f>
        <v>Tx Count</v>
      </c>
      <c r="U53" s="105" t="str">
        <f t="shared" si="87"/>
        <v>Tx Count</v>
      </c>
      <c r="V53" s="106"/>
      <c r="W53" s="74" t="s">
        <v>270</v>
      </c>
      <c r="X53" s="75" t="s">
        <v>270</v>
      </c>
      <c r="Y53" s="76" t="s">
        <v>270</v>
      </c>
      <c r="Z53" s="76" t="s">
        <v>270</v>
      </c>
      <c r="AA53" s="76" t="s">
        <v>270</v>
      </c>
      <c r="AB53" s="76" t="s">
        <v>270</v>
      </c>
      <c r="AC53" s="8">
        <f t="shared" si="6"/>
        <v>30040</v>
      </c>
    </row>
    <row r="54" spans="2:29" x14ac:dyDescent="0.3">
      <c r="B54" s="112"/>
      <c r="C54" s="1">
        <f t="shared" si="11"/>
        <v>30041</v>
      </c>
      <c r="D54" s="1" t="str">
        <f t="shared" ref="D54:E54" si="88">D33</f>
        <v>RSSI</v>
      </c>
      <c r="E54" s="1">
        <f t="shared" si="88"/>
        <v>2</v>
      </c>
      <c r="F54" s="1" t="str">
        <f t="shared" si="84"/>
        <v>Received RSSI value</v>
      </c>
      <c r="H54" s="9" t="str">
        <f t="shared" ref="H54:R54" si="89">H33</f>
        <v>Received RSSI</v>
      </c>
      <c r="I54" s="9" t="str">
        <f t="shared" si="89"/>
        <v>Received RSSI</v>
      </c>
      <c r="J54" s="9" t="str">
        <f t="shared" si="89"/>
        <v>Received RSSI</v>
      </c>
      <c r="K54" s="9" t="str">
        <f t="shared" si="89"/>
        <v>Received RSSI</v>
      </c>
      <c r="L54" s="9" t="str">
        <f t="shared" si="3"/>
        <v>Received RSSI</v>
      </c>
      <c r="M54" s="9" t="str">
        <f t="shared" si="3"/>
        <v>Received RSSI</v>
      </c>
      <c r="N54" s="9" t="str">
        <f t="shared" si="3"/>
        <v>Received RSSI</v>
      </c>
      <c r="O54" s="9" t="str">
        <f t="shared" si="3"/>
        <v>Received RSSI</v>
      </c>
      <c r="P54" s="9" t="str">
        <f t="shared" si="89"/>
        <v>Received RSSI</v>
      </c>
      <c r="Q54" s="9" t="str">
        <f t="shared" si="89"/>
        <v>Received RSSI</v>
      </c>
      <c r="R54" s="9" t="str">
        <f t="shared" si="89"/>
        <v>Received RSSI</v>
      </c>
      <c r="S54" s="9" t="str">
        <f t="shared" ref="S54" si="90">S33</f>
        <v>Received RSSI</v>
      </c>
      <c r="T54" s="9" t="str">
        <f t="shared" ref="T54:U54" si="91">T33</f>
        <v>Received RSSI</v>
      </c>
      <c r="U54" s="105" t="str">
        <f t="shared" si="91"/>
        <v>Received RSSI</v>
      </c>
      <c r="V54" s="106"/>
      <c r="W54" s="74" t="s">
        <v>272</v>
      </c>
      <c r="X54" s="75" t="s">
        <v>272</v>
      </c>
      <c r="Y54" s="76" t="s">
        <v>272</v>
      </c>
      <c r="Z54" s="76" t="s">
        <v>272</v>
      </c>
      <c r="AA54" s="76" t="s">
        <v>272</v>
      </c>
      <c r="AB54" s="76" t="s">
        <v>272</v>
      </c>
      <c r="AC54" s="8">
        <f t="shared" si="6"/>
        <v>30041</v>
      </c>
    </row>
    <row r="55" spans="2:29" ht="43.2" x14ac:dyDescent="0.3">
      <c r="B55" s="113"/>
      <c r="C55" s="1">
        <f t="shared" si="11"/>
        <v>30042</v>
      </c>
      <c r="D55" s="1" t="str">
        <f t="shared" ref="D55:E55" si="92">D34</f>
        <v>Timer</v>
      </c>
      <c r="E55" s="1">
        <f t="shared" si="92"/>
        <v>2</v>
      </c>
      <c r="F55" s="1" t="str">
        <f t="shared" si="84"/>
        <v>Time since last reading value - increments every 1 min and resets when data received</v>
      </c>
      <c r="H55" s="9" t="str">
        <f t="shared" ref="H55:R55" si="93">H34</f>
        <v>Timer</v>
      </c>
      <c r="I55" s="9" t="str">
        <f t="shared" si="93"/>
        <v>Timer</v>
      </c>
      <c r="J55" s="9" t="str">
        <f t="shared" si="93"/>
        <v>Timer</v>
      </c>
      <c r="K55" s="9" t="str">
        <f t="shared" si="93"/>
        <v>Timer</v>
      </c>
      <c r="L55" s="9" t="str">
        <f t="shared" si="3"/>
        <v>Timer</v>
      </c>
      <c r="M55" s="9" t="str">
        <f t="shared" si="3"/>
        <v>Timer</v>
      </c>
      <c r="N55" s="9" t="str">
        <f t="shared" si="3"/>
        <v>Timer</v>
      </c>
      <c r="O55" s="9" t="str">
        <f t="shared" si="3"/>
        <v>Timer</v>
      </c>
      <c r="P55" s="9" t="str">
        <f t="shared" si="93"/>
        <v>Timer</v>
      </c>
      <c r="Q55" s="9" t="str">
        <f t="shared" si="93"/>
        <v>Timer</v>
      </c>
      <c r="R55" s="9" t="str">
        <f t="shared" si="93"/>
        <v>Timer</v>
      </c>
      <c r="S55" s="9" t="str">
        <f t="shared" ref="S55" si="94">S34</f>
        <v>Timer</v>
      </c>
      <c r="T55" s="9" t="str">
        <f t="shared" ref="T55:U55" si="95">T34</f>
        <v>Timer</v>
      </c>
      <c r="U55" s="105" t="str">
        <f t="shared" si="95"/>
        <v>Timer</v>
      </c>
      <c r="V55" s="106"/>
      <c r="W55" s="74" t="s">
        <v>273</v>
      </c>
      <c r="X55" s="75" t="s">
        <v>273</v>
      </c>
      <c r="Y55" s="76" t="s">
        <v>273</v>
      </c>
      <c r="Z55" s="76" t="s">
        <v>273</v>
      </c>
      <c r="AA55" s="76" t="s">
        <v>273</v>
      </c>
      <c r="AB55" s="76" t="s">
        <v>273</v>
      </c>
      <c r="AC55" s="8">
        <f t="shared" si="6"/>
        <v>30042</v>
      </c>
    </row>
    <row r="57" spans="2:29" x14ac:dyDescent="0.3">
      <c r="B57" s="110">
        <f>B36+1</f>
        <v>3</v>
      </c>
      <c r="C57" s="1">
        <f>C55+1</f>
        <v>30043</v>
      </c>
      <c r="D57" s="1" t="str">
        <f>D36</f>
        <v>DeviceID( Higher word)</v>
      </c>
      <c r="E57" s="1">
        <f>E36</f>
        <v>2</v>
      </c>
      <c r="F57" s="1" t="str">
        <f>F36</f>
        <v>Device ID HO</v>
      </c>
      <c r="H57" s="9" t="str">
        <f t="shared" ref="H57:R57" si="96">H36</f>
        <v>ID</v>
      </c>
      <c r="I57" s="9" t="str">
        <f t="shared" si="96"/>
        <v>ID</v>
      </c>
      <c r="J57" s="9" t="str">
        <f t="shared" si="96"/>
        <v>ID</v>
      </c>
      <c r="K57" s="9" t="str">
        <f t="shared" si="96"/>
        <v>ID</v>
      </c>
      <c r="L57" s="9" t="str">
        <f t="shared" ref="L57:O76" si="97">L36</f>
        <v>ID</v>
      </c>
      <c r="M57" s="9" t="str">
        <f t="shared" si="97"/>
        <v>ID</v>
      </c>
      <c r="N57" s="9" t="str">
        <f t="shared" si="97"/>
        <v>ID</v>
      </c>
      <c r="O57" s="9" t="str">
        <f t="shared" si="97"/>
        <v>ID</v>
      </c>
      <c r="P57" s="9" t="str">
        <f t="shared" si="96"/>
        <v>ID</v>
      </c>
      <c r="Q57" s="9" t="str">
        <f t="shared" si="96"/>
        <v>ID</v>
      </c>
      <c r="R57" s="9" t="str">
        <f t="shared" si="96"/>
        <v>ID</v>
      </c>
      <c r="S57" s="9" t="str">
        <f t="shared" ref="S57" si="98">S36</f>
        <v>ID</v>
      </c>
      <c r="T57" s="9" t="str">
        <f t="shared" ref="T57:U57" si="99">T36</f>
        <v>ID</v>
      </c>
      <c r="U57" s="105" t="str">
        <f t="shared" si="99"/>
        <v>Device ID HO</v>
      </c>
      <c r="V57" s="106"/>
      <c r="W57" s="71" t="s">
        <v>411</v>
      </c>
      <c r="X57" s="72" t="s">
        <v>411</v>
      </c>
      <c r="Y57" s="73" t="s">
        <v>411</v>
      </c>
      <c r="Z57" s="73" t="s">
        <v>411</v>
      </c>
      <c r="AA57" s="73" t="s">
        <v>411</v>
      </c>
      <c r="AB57" s="73" t="s">
        <v>411</v>
      </c>
      <c r="AC57" s="8">
        <f t="shared" ref="AC57:AC76" si="100">C57</f>
        <v>30043</v>
      </c>
    </row>
    <row r="58" spans="2:29" x14ac:dyDescent="0.3">
      <c r="B58" s="111"/>
      <c r="C58" s="1">
        <f>C57+1</f>
        <v>30044</v>
      </c>
      <c r="D58" s="1" t="str">
        <f t="shared" ref="D58:F73" si="101">D37</f>
        <v>DeviceID( Lower word)</v>
      </c>
      <c r="E58" s="1">
        <f t="shared" si="101"/>
        <v>2</v>
      </c>
      <c r="F58" s="1" t="str">
        <f t="shared" si="101"/>
        <v>Device ID LO</v>
      </c>
      <c r="H58" s="9" t="str">
        <f t="shared" ref="H58:R58" si="102">H37</f>
        <v>ID</v>
      </c>
      <c r="I58" s="9" t="str">
        <f t="shared" si="102"/>
        <v>ID</v>
      </c>
      <c r="J58" s="9" t="str">
        <f t="shared" si="102"/>
        <v>ID</v>
      </c>
      <c r="K58" s="9" t="str">
        <f t="shared" si="102"/>
        <v>ID</v>
      </c>
      <c r="L58" s="9" t="str">
        <f t="shared" si="97"/>
        <v>ID</v>
      </c>
      <c r="M58" s="9" t="str">
        <f t="shared" si="97"/>
        <v>ID</v>
      </c>
      <c r="N58" s="9" t="str">
        <f t="shared" si="97"/>
        <v>ID</v>
      </c>
      <c r="O58" s="9" t="str">
        <f t="shared" si="97"/>
        <v>ID</v>
      </c>
      <c r="P58" s="9" t="str">
        <f t="shared" si="102"/>
        <v>ID</v>
      </c>
      <c r="Q58" s="9" t="str">
        <f t="shared" si="102"/>
        <v>ID</v>
      </c>
      <c r="R58" s="9" t="str">
        <f t="shared" si="102"/>
        <v>ID</v>
      </c>
      <c r="S58" s="9" t="str">
        <f t="shared" ref="S58" si="103">S37</f>
        <v>ID</v>
      </c>
      <c r="T58" s="9" t="str">
        <f t="shared" ref="T58:U58" si="104">T37</f>
        <v>ID</v>
      </c>
      <c r="U58" s="105" t="str">
        <f t="shared" si="104"/>
        <v>Device ID LO</v>
      </c>
      <c r="V58" s="106"/>
      <c r="W58" s="74" t="s">
        <v>412</v>
      </c>
      <c r="X58" s="75" t="s">
        <v>412</v>
      </c>
      <c r="Y58" s="76" t="s">
        <v>412</v>
      </c>
      <c r="Z58" s="76" t="s">
        <v>412</v>
      </c>
      <c r="AA58" s="76" t="s">
        <v>412</v>
      </c>
      <c r="AB58" s="76" t="s">
        <v>412</v>
      </c>
      <c r="AC58" s="8">
        <f t="shared" si="100"/>
        <v>30044</v>
      </c>
    </row>
    <row r="59" spans="2:29" ht="28.8" x14ac:dyDescent="0.3">
      <c r="B59" s="111"/>
      <c r="C59" s="1">
        <f t="shared" ref="C59:C76" si="105">C58+1</f>
        <v>30045</v>
      </c>
      <c r="D59" s="1" t="str">
        <f t="shared" ref="D59:E59" si="106">D38</f>
        <v>Device Type / F/W ver</v>
      </c>
      <c r="E59" s="1">
        <f t="shared" si="106"/>
        <v>2</v>
      </c>
      <c r="F59" s="1" t="str">
        <f t="shared" si="101"/>
        <v>Higher Byte Type / Lower Byte Firmware version</v>
      </c>
      <c r="H59" s="9" t="str">
        <f t="shared" ref="H59:R59" si="107">H38</f>
        <v>Type / Ver</v>
      </c>
      <c r="I59" s="9" t="str">
        <f t="shared" si="107"/>
        <v>Type / Ver</v>
      </c>
      <c r="J59" s="9" t="str">
        <f t="shared" si="107"/>
        <v>Type / Ver</v>
      </c>
      <c r="K59" s="9" t="str">
        <f t="shared" si="107"/>
        <v>Type / Ver</v>
      </c>
      <c r="L59" s="9" t="str">
        <f t="shared" si="97"/>
        <v>Type / Ver</v>
      </c>
      <c r="M59" s="9" t="str">
        <f t="shared" si="97"/>
        <v>Type / Ver</v>
      </c>
      <c r="N59" s="9" t="str">
        <f t="shared" si="97"/>
        <v>Type / Ver</v>
      </c>
      <c r="O59" s="9" t="str">
        <f t="shared" si="97"/>
        <v>Type / Ver</v>
      </c>
      <c r="P59" s="9" t="str">
        <f t="shared" si="107"/>
        <v>Type / Ver</v>
      </c>
      <c r="Q59" s="9" t="str">
        <f t="shared" si="107"/>
        <v>Type / Ver</v>
      </c>
      <c r="R59" s="9" t="str">
        <f t="shared" si="107"/>
        <v>Type / Ver</v>
      </c>
      <c r="S59" s="9" t="str">
        <f t="shared" ref="S59" si="108">S38</f>
        <v>Type / Ver</v>
      </c>
      <c r="T59" s="9" t="str">
        <f t="shared" ref="T59:U59" si="109">T38</f>
        <v>Type / Ver</v>
      </c>
      <c r="U59" s="105" t="str">
        <f t="shared" si="109"/>
        <v>HByte ( Type ) / LByte ( FW Ver )</v>
      </c>
      <c r="V59" s="106"/>
      <c r="W59" s="74" t="s">
        <v>217</v>
      </c>
      <c r="X59" s="75" t="s">
        <v>217</v>
      </c>
      <c r="Y59" s="76" t="s">
        <v>217</v>
      </c>
      <c r="Z59" s="76" t="s">
        <v>217</v>
      </c>
      <c r="AA59" s="76" t="s">
        <v>217</v>
      </c>
      <c r="AB59" s="76" t="s">
        <v>217</v>
      </c>
      <c r="AC59" s="8">
        <f t="shared" si="100"/>
        <v>30045</v>
      </c>
    </row>
    <row r="60" spans="2:29" x14ac:dyDescent="0.3">
      <c r="B60" s="111"/>
      <c r="C60" s="1">
        <f t="shared" si="105"/>
        <v>30046</v>
      </c>
      <c r="D60" s="1" t="str">
        <f t="shared" ref="D60:E60" si="110">D39</f>
        <v>Status</v>
      </c>
      <c r="E60" s="1">
        <f t="shared" si="110"/>
        <v>2</v>
      </c>
      <c r="F60" s="1" t="str">
        <f t="shared" si="101"/>
        <v>Status (see bit descriptions)</v>
      </c>
      <c r="H60" s="9" t="str">
        <f t="shared" ref="H60:R60" si="111">H39</f>
        <v>Status</v>
      </c>
      <c r="I60" s="9" t="str">
        <f t="shared" si="111"/>
        <v>Status</v>
      </c>
      <c r="J60" s="9" t="str">
        <f t="shared" si="111"/>
        <v>Status</v>
      </c>
      <c r="K60" s="9" t="str">
        <f t="shared" si="111"/>
        <v>Status</v>
      </c>
      <c r="L60" s="9" t="str">
        <f t="shared" si="97"/>
        <v>Status</v>
      </c>
      <c r="M60" s="9" t="str">
        <f t="shared" si="97"/>
        <v>Status</v>
      </c>
      <c r="N60" s="9" t="str">
        <f t="shared" si="97"/>
        <v>Status</v>
      </c>
      <c r="O60" s="9" t="str">
        <f t="shared" si="97"/>
        <v>Status</v>
      </c>
      <c r="P60" s="9" t="str">
        <f t="shared" si="111"/>
        <v>Status</v>
      </c>
      <c r="Q60" s="9" t="str">
        <f t="shared" si="111"/>
        <v>Status</v>
      </c>
      <c r="R60" s="9" t="str">
        <f t="shared" si="111"/>
        <v>Status</v>
      </c>
      <c r="S60" s="9" t="str">
        <f t="shared" ref="S60" si="112">S39</f>
        <v>Status</v>
      </c>
      <c r="T60" s="9" t="str">
        <f t="shared" ref="T60:U60" si="113">T39</f>
        <v>Status</v>
      </c>
      <c r="U60" s="105" t="str">
        <f t="shared" si="113"/>
        <v>Hbyte (Slave No) / Lbyte (Slave ID)</v>
      </c>
      <c r="V60" s="106"/>
      <c r="W60" s="74" t="s">
        <v>219</v>
      </c>
      <c r="X60" s="75" t="s">
        <v>219</v>
      </c>
      <c r="Y60" s="76" t="s">
        <v>219</v>
      </c>
      <c r="Z60" s="76" t="s">
        <v>219</v>
      </c>
      <c r="AA60" s="76" t="s">
        <v>219</v>
      </c>
      <c r="AB60" s="76" t="s">
        <v>219</v>
      </c>
      <c r="AC60" s="8">
        <f t="shared" si="100"/>
        <v>30046</v>
      </c>
    </row>
    <row r="61" spans="2:29" x14ac:dyDescent="0.3">
      <c r="B61" s="111"/>
      <c r="C61" s="1">
        <f t="shared" si="105"/>
        <v>30047</v>
      </c>
      <c r="D61" s="1" t="str">
        <f t="shared" ref="D61:E61" si="114">D40</f>
        <v>Alarm Status</v>
      </c>
      <c r="E61" s="1">
        <f t="shared" si="114"/>
        <v>2</v>
      </c>
      <c r="F61" s="1" t="str">
        <f t="shared" si="101"/>
        <v>Alarm Status (see bit descriptions)</v>
      </c>
      <c r="H61" s="9" t="str">
        <f t="shared" ref="H61:R61" si="115">H40</f>
        <v>Alarm Status</v>
      </c>
      <c r="I61" s="9" t="str">
        <f t="shared" si="115"/>
        <v>Alarm Status</v>
      </c>
      <c r="J61" s="9" t="str">
        <f t="shared" si="115"/>
        <v>Alarm Status</v>
      </c>
      <c r="K61" s="9" t="str">
        <f t="shared" si="115"/>
        <v>Alarm Status</v>
      </c>
      <c r="L61" s="9" t="str">
        <f t="shared" si="97"/>
        <v>Alarm Status</v>
      </c>
      <c r="M61" s="9" t="str">
        <f t="shared" si="97"/>
        <v>Alarm Status</v>
      </c>
      <c r="N61" s="9" t="str">
        <f t="shared" si="97"/>
        <v>Alarm Status</v>
      </c>
      <c r="O61" s="9" t="str">
        <f t="shared" si="97"/>
        <v>Alarm Status</v>
      </c>
      <c r="P61" s="9" t="str">
        <f t="shared" si="115"/>
        <v>Alarm Status</v>
      </c>
      <c r="Q61" s="9" t="str">
        <f t="shared" si="115"/>
        <v>Alarm Status</v>
      </c>
      <c r="R61" s="9" t="str">
        <f t="shared" si="115"/>
        <v>Alarm Status</v>
      </c>
      <c r="S61" s="9" t="str">
        <f t="shared" ref="S61" si="116">S40</f>
        <v>Alarm Status</v>
      </c>
      <c r="T61" s="9" t="str">
        <f t="shared" ref="T61:U61" si="117">T40</f>
        <v>Alarm Status</v>
      </c>
      <c r="U61" s="105" t="str">
        <f t="shared" si="117"/>
        <v>Alarm Status</v>
      </c>
      <c r="V61" s="106"/>
      <c r="W61" s="74" t="s">
        <v>221</v>
      </c>
      <c r="X61" s="75" t="s">
        <v>221</v>
      </c>
      <c r="Y61" s="76" t="s">
        <v>221</v>
      </c>
      <c r="Z61" s="76" t="s">
        <v>221</v>
      </c>
      <c r="AA61" s="76" t="s">
        <v>221</v>
      </c>
      <c r="AB61" s="76" t="s">
        <v>221</v>
      </c>
      <c r="AC61" s="8">
        <f t="shared" si="100"/>
        <v>30047</v>
      </c>
    </row>
    <row r="62" spans="2:29" ht="28.8" x14ac:dyDescent="0.3">
      <c r="B62" s="111"/>
      <c r="C62" s="1">
        <f t="shared" si="105"/>
        <v>30048</v>
      </c>
      <c r="D62" s="1" t="str">
        <f t="shared" ref="D62:E62" si="118">D41</f>
        <v>Data(word1)</v>
      </c>
      <c r="E62" s="1">
        <f t="shared" si="118"/>
        <v>2</v>
      </c>
      <c r="F62" s="1" t="str">
        <f t="shared" si="101"/>
        <v xml:space="preserve">Data (Read Only -  Read/write for TxMM) </v>
      </c>
      <c r="H62" s="9" t="str">
        <f t="shared" ref="H62:R62" si="119">H41</f>
        <v>Temperature</v>
      </c>
      <c r="I62" s="9" t="str">
        <f t="shared" si="119"/>
        <v>Temperature</v>
      </c>
      <c r="J62" s="9" t="str">
        <f t="shared" si="119"/>
        <v>Temperature</v>
      </c>
      <c r="K62" s="9" t="str">
        <f t="shared" si="119"/>
        <v>Temperature</v>
      </c>
      <c r="L62" s="9">
        <f t="shared" si="97"/>
        <v>0</v>
      </c>
      <c r="M62" s="9">
        <f t="shared" si="97"/>
        <v>0</v>
      </c>
      <c r="N62" s="9">
        <f t="shared" si="97"/>
        <v>0</v>
      </c>
      <c r="O62" s="9">
        <f t="shared" si="97"/>
        <v>0</v>
      </c>
      <c r="P62" s="9" t="str">
        <f t="shared" si="119"/>
        <v>Temperature (Ch1)</v>
      </c>
      <c r="Q62" s="9" t="str">
        <f t="shared" si="119"/>
        <v>Analog Value</v>
      </c>
      <c r="R62" s="9" t="str">
        <f t="shared" si="119"/>
        <v>Temperature</v>
      </c>
      <c r="S62" s="9" t="str">
        <f t="shared" ref="S62" si="120">S41</f>
        <v>Temperature (Ch1)</v>
      </c>
      <c r="T62" s="9" t="str">
        <f t="shared" ref="T62:U62" si="121">T41</f>
        <v>Ch1 DI Count HO (RO)</v>
      </c>
      <c r="U62" s="9">
        <f t="shared" si="121"/>
        <v>0</v>
      </c>
      <c r="V62" s="9" t="str">
        <f t="shared" ref="V62" si="122">V41</f>
        <v>Data 1 (32bit)</v>
      </c>
      <c r="W62" s="74" t="s">
        <v>223</v>
      </c>
      <c r="X62" s="75" t="s">
        <v>223</v>
      </c>
      <c r="Y62" s="76" t="s">
        <v>413</v>
      </c>
      <c r="Z62" s="76" t="s">
        <v>413</v>
      </c>
      <c r="AA62" s="76" t="s">
        <v>408</v>
      </c>
      <c r="AB62" s="76" t="s">
        <v>223</v>
      </c>
      <c r="AC62" s="8">
        <f t="shared" si="100"/>
        <v>30048</v>
      </c>
    </row>
    <row r="63" spans="2:29" ht="28.8" x14ac:dyDescent="0.3">
      <c r="B63" s="111"/>
      <c r="C63" s="1">
        <f t="shared" si="105"/>
        <v>30049</v>
      </c>
      <c r="D63" s="1" t="str">
        <f t="shared" ref="D63:E63" si="123">D42</f>
        <v>Data(word2)</v>
      </c>
      <c r="E63" s="1">
        <f t="shared" si="123"/>
        <v>2</v>
      </c>
      <c r="F63" s="1" t="str">
        <f t="shared" si="101"/>
        <v xml:space="preserve">Data (Read Only -  Read/write for TxMM) </v>
      </c>
      <c r="H63" s="9" t="str">
        <f t="shared" ref="H63:R63" si="124">H42</f>
        <v>Humidity</v>
      </c>
      <c r="I63" s="9" t="str">
        <f t="shared" si="124"/>
        <v>Humidity</v>
      </c>
      <c r="J63" s="9" t="str">
        <f t="shared" si="124"/>
        <v>Humidity</v>
      </c>
      <c r="K63" s="9">
        <f t="shared" si="124"/>
        <v>0</v>
      </c>
      <c r="L63" s="9" t="str">
        <f t="shared" si="97"/>
        <v>Ch1 Count HO</v>
      </c>
      <c r="M63" s="9" t="str">
        <f t="shared" si="97"/>
        <v>Ch1 Count HO</v>
      </c>
      <c r="N63" s="9">
        <f t="shared" si="97"/>
        <v>0</v>
      </c>
      <c r="O63" s="9" t="str">
        <f t="shared" si="97"/>
        <v>Ch1 Count HO</v>
      </c>
      <c r="P63" s="9" t="str">
        <f t="shared" si="124"/>
        <v>Temperature (Ch2)</v>
      </c>
      <c r="Q63" s="9">
        <f t="shared" si="124"/>
        <v>0</v>
      </c>
      <c r="R63" s="9" t="str">
        <f t="shared" si="124"/>
        <v>Humidity</v>
      </c>
      <c r="S63" s="9">
        <f t="shared" ref="S63" si="125">S42</f>
        <v>0</v>
      </c>
      <c r="T63" s="9" t="str">
        <f t="shared" ref="T63:U63" si="126">T42</f>
        <v>Ch1 DI Count LO</v>
      </c>
      <c r="U63" s="9" t="str">
        <f t="shared" si="126"/>
        <v>Data 1 (16bit)</v>
      </c>
      <c r="V63" s="9" t="str">
        <f t="shared" ref="V63" si="127">V42</f>
        <v>Data 1 (32bit)</v>
      </c>
      <c r="W63" s="74" t="s">
        <v>229</v>
      </c>
      <c r="X63" s="75" t="s">
        <v>229</v>
      </c>
      <c r="Y63" s="76" t="s">
        <v>229</v>
      </c>
      <c r="Z63" s="76" t="s">
        <v>229</v>
      </c>
      <c r="AA63" s="76" t="s">
        <v>414</v>
      </c>
      <c r="AB63" s="76" t="s">
        <v>229</v>
      </c>
      <c r="AC63" s="8">
        <f t="shared" si="100"/>
        <v>30049</v>
      </c>
    </row>
    <row r="64" spans="2:29" ht="28.8" x14ac:dyDescent="0.3">
      <c r="B64" s="112"/>
      <c r="C64" s="1">
        <f t="shared" si="105"/>
        <v>30050</v>
      </c>
      <c r="D64" s="1" t="str">
        <f t="shared" ref="D64:E64" si="128">D43</f>
        <v>Data(word3)</v>
      </c>
      <c r="E64" s="1">
        <f t="shared" si="128"/>
        <v>2</v>
      </c>
      <c r="F64" s="1" t="str">
        <f t="shared" si="101"/>
        <v xml:space="preserve">Data (Read Only -  Read/write for TxMM) </v>
      </c>
      <c r="H64" s="9">
        <f t="shared" ref="H64:R64" si="129">H43</f>
        <v>0</v>
      </c>
      <c r="I64" s="9" t="str">
        <f t="shared" si="129"/>
        <v>VOC</v>
      </c>
      <c r="J64" s="9" t="str">
        <f t="shared" si="129"/>
        <v>VOC</v>
      </c>
      <c r="K64" s="9">
        <f t="shared" si="129"/>
        <v>0</v>
      </c>
      <c r="L64" s="9" t="str">
        <f t="shared" si="97"/>
        <v>Ch1 Count LO</v>
      </c>
      <c r="M64" s="9" t="str">
        <f t="shared" si="97"/>
        <v>Ch1 Count LO</v>
      </c>
      <c r="N64" s="9">
        <f t="shared" si="97"/>
        <v>0</v>
      </c>
      <c r="O64" s="9" t="str">
        <f t="shared" si="97"/>
        <v>Ch1 Count LO</v>
      </c>
      <c r="P64" s="9">
        <f t="shared" si="129"/>
        <v>0</v>
      </c>
      <c r="Q64" s="9">
        <f t="shared" si="129"/>
        <v>0</v>
      </c>
      <c r="R64" s="9">
        <f t="shared" si="129"/>
        <v>0</v>
      </c>
      <c r="S64" s="9">
        <f t="shared" ref="S64" si="130">S43</f>
        <v>0</v>
      </c>
      <c r="T64" s="9" t="str">
        <f t="shared" ref="T64:U64" si="131">T43</f>
        <v>Ch2 DI Count HO</v>
      </c>
      <c r="U64" s="9">
        <f t="shared" si="131"/>
        <v>0</v>
      </c>
      <c r="V64" s="9" t="str">
        <f t="shared" ref="V64" si="132">V43</f>
        <v>Data 2 (32bit)</v>
      </c>
      <c r="W64" s="74">
        <v>0</v>
      </c>
      <c r="X64" s="75">
        <v>0</v>
      </c>
      <c r="Y64" s="76">
        <v>0</v>
      </c>
      <c r="Z64" s="76" t="s">
        <v>240</v>
      </c>
      <c r="AA64" s="76">
        <v>0</v>
      </c>
      <c r="AB64" s="76">
        <v>0</v>
      </c>
      <c r="AC64" s="8">
        <f t="shared" si="100"/>
        <v>30050</v>
      </c>
    </row>
    <row r="65" spans="2:29" ht="28.8" x14ac:dyDescent="0.3">
      <c r="B65" s="112"/>
      <c r="C65" s="1">
        <f t="shared" si="105"/>
        <v>30051</v>
      </c>
      <c r="D65" s="1" t="str">
        <f t="shared" ref="D65:E65" si="133">D44</f>
        <v>Data(word4)</v>
      </c>
      <c r="E65" s="1">
        <f t="shared" si="133"/>
        <v>2</v>
      </c>
      <c r="F65" s="1" t="str">
        <f t="shared" si="101"/>
        <v xml:space="preserve">Data (Read Only -  Read/write for TxMM) </v>
      </c>
      <c r="H65" s="9">
        <f t="shared" ref="H65:R65" si="134">H44</f>
        <v>0</v>
      </c>
      <c r="I65" s="9">
        <f t="shared" si="134"/>
        <v>0</v>
      </c>
      <c r="J65" s="9" t="str">
        <f t="shared" si="134"/>
        <v>CO2</v>
      </c>
      <c r="K65" s="9">
        <f t="shared" si="134"/>
        <v>0</v>
      </c>
      <c r="L65" s="9">
        <f t="shared" si="97"/>
        <v>0</v>
      </c>
      <c r="M65" s="9">
        <f t="shared" si="97"/>
        <v>0</v>
      </c>
      <c r="N65" s="9">
        <f t="shared" si="97"/>
        <v>0</v>
      </c>
      <c r="O65" s="9">
        <f t="shared" si="97"/>
        <v>0</v>
      </c>
      <c r="P65" s="9">
        <f t="shared" si="134"/>
        <v>0</v>
      </c>
      <c r="Q65" s="9">
        <f t="shared" si="134"/>
        <v>0</v>
      </c>
      <c r="R65" s="9">
        <f t="shared" si="134"/>
        <v>0</v>
      </c>
      <c r="S65" s="9">
        <f t="shared" ref="S65" si="135">S44</f>
        <v>0</v>
      </c>
      <c r="T65" s="9" t="str">
        <f t="shared" ref="T65:U65" si="136">T44</f>
        <v>Ch2 DI Count LO</v>
      </c>
      <c r="U65" s="9" t="str">
        <f t="shared" si="136"/>
        <v>Data 2 (16bit)</v>
      </c>
      <c r="V65" s="9" t="str">
        <f t="shared" ref="V65" si="137">V44</f>
        <v>Data 2 (32bit)</v>
      </c>
      <c r="W65" s="74">
        <v>0</v>
      </c>
      <c r="X65" s="75">
        <v>0</v>
      </c>
      <c r="Y65" s="76" t="s">
        <v>415</v>
      </c>
      <c r="Z65" s="76" t="s">
        <v>416</v>
      </c>
      <c r="AA65" s="76">
        <v>0</v>
      </c>
      <c r="AB65" s="76">
        <v>0</v>
      </c>
      <c r="AC65" s="8">
        <f t="shared" si="100"/>
        <v>30051</v>
      </c>
    </row>
    <row r="66" spans="2:29" ht="28.8" x14ac:dyDescent="0.3">
      <c r="B66" s="112"/>
      <c r="C66" s="1">
        <f t="shared" si="105"/>
        <v>30052</v>
      </c>
      <c r="D66" s="1" t="str">
        <f t="shared" ref="D66:E66" si="138">D45</f>
        <v>Data(word5)</v>
      </c>
      <c r="E66" s="1">
        <f t="shared" si="138"/>
        <v>2</v>
      </c>
      <c r="F66" s="1" t="str">
        <f t="shared" si="101"/>
        <v xml:space="preserve">Data (Read Only -  Read/write for TxMM) </v>
      </c>
      <c r="H66" s="9">
        <f t="shared" ref="H66:R66" si="139">H45</f>
        <v>0</v>
      </c>
      <c r="I66" s="9">
        <f t="shared" si="139"/>
        <v>0</v>
      </c>
      <c r="J66" s="9">
        <f t="shared" si="139"/>
        <v>0</v>
      </c>
      <c r="K66" s="9">
        <f t="shared" si="139"/>
        <v>0</v>
      </c>
      <c r="L66" s="9" t="str">
        <f t="shared" si="97"/>
        <v>Ch2 Count HO</v>
      </c>
      <c r="M66" s="9" t="str">
        <f t="shared" si="97"/>
        <v>Ch2 Count HO</v>
      </c>
      <c r="N66" s="9">
        <f t="shared" si="97"/>
        <v>0</v>
      </c>
      <c r="O66" s="9" t="str">
        <f t="shared" si="97"/>
        <v>Ch2 Count HO</v>
      </c>
      <c r="P66" s="9">
        <f t="shared" si="139"/>
        <v>0</v>
      </c>
      <c r="Q66" s="9">
        <f t="shared" si="139"/>
        <v>0</v>
      </c>
      <c r="R66" s="9">
        <f t="shared" si="139"/>
        <v>0</v>
      </c>
      <c r="S66" s="9">
        <f t="shared" ref="S66" si="140">S45</f>
        <v>0</v>
      </c>
      <c r="T66" s="9" t="str">
        <f t="shared" ref="T66:U66" si="141">T45</f>
        <v>Ch1 DO Count</v>
      </c>
      <c r="U66" s="9">
        <f t="shared" si="141"/>
        <v>0</v>
      </c>
      <c r="V66" s="9" t="str">
        <f t="shared" ref="V66" si="142">V45</f>
        <v>Data 3 (32bit)</v>
      </c>
      <c r="W66" s="74">
        <v>0</v>
      </c>
      <c r="X66" s="75">
        <v>0</v>
      </c>
      <c r="Y66" s="76" t="s">
        <v>405</v>
      </c>
      <c r="Z66" s="76">
        <v>0</v>
      </c>
      <c r="AA66" s="76">
        <v>0</v>
      </c>
      <c r="AB66" s="76">
        <v>0</v>
      </c>
      <c r="AC66" s="8">
        <f t="shared" si="100"/>
        <v>30052</v>
      </c>
    </row>
    <row r="67" spans="2:29" ht="28.8" x14ac:dyDescent="0.3">
      <c r="B67" s="112"/>
      <c r="C67" s="1">
        <f t="shared" si="105"/>
        <v>30053</v>
      </c>
      <c r="D67" s="1" t="str">
        <f t="shared" ref="D67:E67" si="143">D46</f>
        <v>Data(word6)</v>
      </c>
      <c r="E67" s="1">
        <f t="shared" si="143"/>
        <v>2</v>
      </c>
      <c r="F67" s="1" t="str">
        <f t="shared" si="101"/>
        <v xml:space="preserve">Data (Read Only -  Read/write for TxMM) </v>
      </c>
      <c r="H67" s="9">
        <f t="shared" ref="H67:R67" si="144">H46</f>
        <v>0</v>
      </c>
      <c r="I67" s="9">
        <f t="shared" si="144"/>
        <v>0</v>
      </c>
      <c r="J67" s="9">
        <f t="shared" si="144"/>
        <v>0</v>
      </c>
      <c r="K67" s="9">
        <f t="shared" si="144"/>
        <v>0</v>
      </c>
      <c r="L67" s="9" t="str">
        <f t="shared" si="97"/>
        <v>Ch2 Count LO</v>
      </c>
      <c r="M67" s="9" t="str">
        <f t="shared" si="97"/>
        <v>Ch2 Count LO</v>
      </c>
      <c r="N67" s="9">
        <f t="shared" si="97"/>
        <v>0</v>
      </c>
      <c r="O67" s="9" t="str">
        <f t="shared" si="97"/>
        <v>Ch2 Count LO</v>
      </c>
      <c r="P67" s="9">
        <f t="shared" si="144"/>
        <v>0</v>
      </c>
      <c r="Q67" s="9">
        <f t="shared" si="144"/>
        <v>0</v>
      </c>
      <c r="R67" s="9">
        <f t="shared" si="144"/>
        <v>0</v>
      </c>
      <c r="S67" s="9">
        <f t="shared" ref="S67" si="145">S46</f>
        <v>0</v>
      </c>
      <c r="T67" s="9" t="str">
        <f t="shared" ref="T67:U67" si="146">T46</f>
        <v>CH2 DO Count</v>
      </c>
      <c r="U67" s="9" t="str">
        <f t="shared" si="146"/>
        <v>Data 3 (16bit)</v>
      </c>
      <c r="V67" s="9" t="str">
        <f t="shared" ref="V67" si="147">V46</f>
        <v>Data 3 (32bit)</v>
      </c>
      <c r="W67" s="74">
        <v>0</v>
      </c>
      <c r="X67" s="75">
        <v>0</v>
      </c>
      <c r="Y67" s="76">
        <v>0</v>
      </c>
      <c r="Z67" s="76">
        <v>0</v>
      </c>
      <c r="AA67" s="76">
        <v>0</v>
      </c>
      <c r="AB67" s="76">
        <v>0</v>
      </c>
      <c r="AC67" s="8">
        <f t="shared" si="100"/>
        <v>30053</v>
      </c>
    </row>
    <row r="68" spans="2:29" ht="28.8" x14ac:dyDescent="0.3">
      <c r="B68" s="112"/>
      <c r="C68" s="1">
        <f t="shared" si="105"/>
        <v>30054</v>
      </c>
      <c r="D68" s="1" t="str">
        <f t="shared" ref="D68:E68" si="148">D47</f>
        <v>Data(word7)</v>
      </c>
      <c r="E68" s="1">
        <f t="shared" si="148"/>
        <v>2</v>
      </c>
      <c r="F68" s="1" t="str">
        <f t="shared" si="101"/>
        <v xml:space="preserve">Data (Read Only -  Read/write for TxMM) </v>
      </c>
      <c r="H68" s="9">
        <f t="shared" ref="H68:R68" si="149">H47</f>
        <v>0</v>
      </c>
      <c r="I68" s="9">
        <f t="shared" si="149"/>
        <v>0</v>
      </c>
      <c r="J68" s="9">
        <f t="shared" si="149"/>
        <v>0</v>
      </c>
      <c r="K68" s="9">
        <f t="shared" si="149"/>
        <v>0</v>
      </c>
      <c r="L68" s="9">
        <f t="shared" si="97"/>
        <v>0</v>
      </c>
      <c r="M68" s="9">
        <f t="shared" si="97"/>
        <v>0</v>
      </c>
      <c r="N68" s="9">
        <f t="shared" si="97"/>
        <v>0</v>
      </c>
      <c r="O68" s="9">
        <f t="shared" si="97"/>
        <v>0</v>
      </c>
      <c r="P68" s="9">
        <f t="shared" si="149"/>
        <v>0</v>
      </c>
      <c r="Q68" s="9">
        <f t="shared" si="149"/>
        <v>0</v>
      </c>
      <c r="R68" s="9">
        <f t="shared" si="149"/>
        <v>0</v>
      </c>
      <c r="S68" s="9">
        <f t="shared" ref="S68" si="150">S47</f>
        <v>0</v>
      </c>
      <c r="T68" s="9" t="str">
        <f t="shared" ref="T68:U68" si="151">T47</f>
        <v>Ch3 DO Count</v>
      </c>
      <c r="U68" s="9">
        <f t="shared" si="151"/>
        <v>0</v>
      </c>
      <c r="V68" s="9" t="str">
        <f t="shared" ref="V68" si="152">V47</f>
        <v>Data 4 (32bit)</v>
      </c>
      <c r="W68" s="74">
        <v>0</v>
      </c>
      <c r="X68" s="75">
        <v>0</v>
      </c>
      <c r="Y68" s="76">
        <v>0</v>
      </c>
      <c r="Z68" s="76">
        <v>0</v>
      </c>
      <c r="AA68" s="76">
        <v>0</v>
      </c>
      <c r="AB68" s="76">
        <v>0</v>
      </c>
      <c r="AC68" s="8">
        <f t="shared" si="100"/>
        <v>30054</v>
      </c>
    </row>
    <row r="69" spans="2:29" ht="28.8" x14ac:dyDescent="0.3">
      <c r="B69" s="112"/>
      <c r="C69" s="1">
        <f t="shared" si="105"/>
        <v>30055</v>
      </c>
      <c r="D69" s="1" t="str">
        <f t="shared" ref="D69:E69" si="153">D48</f>
        <v>Data(word8)</v>
      </c>
      <c r="E69" s="1">
        <f t="shared" si="153"/>
        <v>2</v>
      </c>
      <c r="F69" s="1" t="str">
        <f t="shared" si="101"/>
        <v xml:space="preserve">Data (Read Only -  Read/write for TxMM) </v>
      </c>
      <c r="H69" s="9">
        <f t="shared" ref="H69:R69" si="154">H48</f>
        <v>0</v>
      </c>
      <c r="I69" s="9">
        <f t="shared" si="154"/>
        <v>0</v>
      </c>
      <c r="J69" s="9">
        <f t="shared" si="154"/>
        <v>0</v>
      </c>
      <c r="K69" s="9">
        <f t="shared" si="154"/>
        <v>0</v>
      </c>
      <c r="L69" s="9" t="str">
        <f t="shared" si="97"/>
        <v>OC Count HO</v>
      </c>
      <c r="M69" s="9" t="str">
        <f t="shared" si="97"/>
        <v>OC Count HO</v>
      </c>
      <c r="N69" s="9" t="str">
        <f t="shared" si="97"/>
        <v>OC Count HO</v>
      </c>
      <c r="O69" s="9">
        <f t="shared" si="97"/>
        <v>0</v>
      </c>
      <c r="P69" s="9">
        <f t="shared" si="154"/>
        <v>0</v>
      </c>
      <c r="Q69" s="9">
        <f t="shared" si="154"/>
        <v>0</v>
      </c>
      <c r="R69" s="9">
        <f t="shared" si="154"/>
        <v>0</v>
      </c>
      <c r="S69" s="9">
        <f t="shared" ref="S69" si="155">S48</f>
        <v>0</v>
      </c>
      <c r="T69" s="9" t="str">
        <f t="shared" ref="T69:U69" si="156">T48</f>
        <v>Ch4 DO Count</v>
      </c>
      <c r="U69" s="9" t="str">
        <f t="shared" si="156"/>
        <v>Data 4 (16bit)</v>
      </c>
      <c r="V69" s="9" t="str">
        <f t="shared" ref="V69" si="157">V48</f>
        <v>Data 4 (32bit)</v>
      </c>
      <c r="W69" s="74">
        <v>0</v>
      </c>
      <c r="X69" s="75">
        <v>0</v>
      </c>
      <c r="Y69" s="76">
        <v>0</v>
      </c>
      <c r="Z69" s="76">
        <v>0</v>
      </c>
      <c r="AA69" s="76">
        <v>0</v>
      </c>
      <c r="AB69" s="76">
        <v>0</v>
      </c>
      <c r="AC69" s="8">
        <f t="shared" si="100"/>
        <v>30055</v>
      </c>
    </row>
    <row r="70" spans="2:29" ht="28.8" x14ac:dyDescent="0.3">
      <c r="B70" s="112"/>
      <c r="C70" s="1">
        <f t="shared" si="105"/>
        <v>30056</v>
      </c>
      <c r="D70" s="1" t="str">
        <f t="shared" ref="D70:E70" si="158">D49</f>
        <v>Data(word9)</v>
      </c>
      <c r="E70" s="1">
        <f t="shared" si="158"/>
        <v>2</v>
      </c>
      <c r="F70" s="1" t="str">
        <f t="shared" si="101"/>
        <v xml:space="preserve">Data (Read Only -  Read/write for TX IO and TxMM) </v>
      </c>
      <c r="H70" s="9">
        <f t="shared" ref="H70:R70" si="159">H49</f>
        <v>0</v>
      </c>
      <c r="I70" s="9">
        <f t="shared" si="159"/>
        <v>0</v>
      </c>
      <c r="J70" s="9">
        <f t="shared" si="159"/>
        <v>0</v>
      </c>
      <c r="K70" s="9">
        <f t="shared" si="159"/>
        <v>0</v>
      </c>
      <c r="L70" s="9" t="str">
        <f t="shared" si="97"/>
        <v>OC Count LO</v>
      </c>
      <c r="M70" s="9" t="str">
        <f t="shared" si="97"/>
        <v>OC Count LO</v>
      </c>
      <c r="N70" s="9" t="str">
        <f t="shared" si="97"/>
        <v>OC Count LO</v>
      </c>
      <c r="O70" s="9">
        <f t="shared" si="97"/>
        <v>0</v>
      </c>
      <c r="P70" s="9">
        <f t="shared" si="159"/>
        <v>0</v>
      </c>
      <c r="Q70" s="9">
        <f t="shared" si="159"/>
        <v>0</v>
      </c>
      <c r="R70" s="9">
        <f t="shared" si="159"/>
        <v>0</v>
      </c>
      <c r="S70" s="9">
        <f t="shared" ref="S70" si="160">S49</f>
        <v>0</v>
      </c>
      <c r="T70" s="9" t="str">
        <f t="shared" ref="T70:U70" si="161">T49</f>
        <v>Ch1 State (Coil / Reg)</v>
      </c>
      <c r="U70" s="9">
        <f t="shared" si="161"/>
        <v>0</v>
      </c>
      <c r="V70" s="9" t="str">
        <f t="shared" ref="V70" si="162">V49</f>
        <v>Data 5 (32bit)</v>
      </c>
      <c r="W70" s="74">
        <v>0</v>
      </c>
      <c r="X70" s="75">
        <v>0</v>
      </c>
      <c r="Y70" s="76">
        <v>0</v>
      </c>
      <c r="Z70" s="76">
        <v>0</v>
      </c>
      <c r="AA70" s="76">
        <v>0</v>
      </c>
      <c r="AB70" s="76">
        <v>0</v>
      </c>
      <c r="AC70" s="8">
        <f t="shared" si="100"/>
        <v>30056</v>
      </c>
    </row>
    <row r="71" spans="2:29" x14ac:dyDescent="0.3">
      <c r="B71" s="112"/>
      <c r="C71" s="1">
        <f t="shared" si="105"/>
        <v>30057</v>
      </c>
      <c r="D71" s="1" t="str">
        <f t="shared" ref="D71:E71" si="163">D50</f>
        <v>Spare</v>
      </c>
      <c r="E71" s="1">
        <f t="shared" si="163"/>
        <v>2</v>
      </c>
      <c r="F71" s="1" t="str">
        <f t="shared" si="101"/>
        <v>Data (Read / Write)</v>
      </c>
      <c r="H71" s="9">
        <f t="shared" ref="H71:R71" si="164">H50</f>
        <v>0</v>
      </c>
      <c r="I71" s="9">
        <f t="shared" si="164"/>
        <v>0</v>
      </c>
      <c r="J71" s="9">
        <f t="shared" si="164"/>
        <v>0</v>
      </c>
      <c r="K71" s="9">
        <f t="shared" si="164"/>
        <v>0</v>
      </c>
      <c r="L71" s="9">
        <f t="shared" si="97"/>
        <v>0</v>
      </c>
      <c r="M71" s="9">
        <f t="shared" si="97"/>
        <v>0</v>
      </c>
      <c r="N71" s="9">
        <f t="shared" si="97"/>
        <v>0</v>
      </c>
      <c r="O71" s="9">
        <f t="shared" si="97"/>
        <v>0</v>
      </c>
      <c r="P71" s="9">
        <f t="shared" si="164"/>
        <v>0</v>
      </c>
      <c r="Q71" s="9">
        <f t="shared" si="164"/>
        <v>0</v>
      </c>
      <c r="R71" s="9">
        <f t="shared" si="164"/>
        <v>0</v>
      </c>
      <c r="S71" s="9">
        <f t="shared" ref="S71" si="165">S50</f>
        <v>0</v>
      </c>
      <c r="T71" s="9" t="str">
        <f t="shared" ref="T71:U71" si="166">T50</f>
        <v>Ch2 State (Coil / Reg)</v>
      </c>
      <c r="U71" s="9" t="str">
        <f t="shared" si="166"/>
        <v>Data 5 (16bit)</v>
      </c>
      <c r="V71" s="9" t="str">
        <f t="shared" ref="V71" si="167">V50</f>
        <v>Data 5 (32bit)</v>
      </c>
      <c r="W71" s="74">
        <v>0</v>
      </c>
      <c r="X71" s="75">
        <v>0</v>
      </c>
      <c r="Y71" s="76">
        <v>0</v>
      </c>
      <c r="Z71" s="76">
        <v>0</v>
      </c>
      <c r="AA71" s="76">
        <v>0</v>
      </c>
      <c r="AB71" s="76">
        <v>0</v>
      </c>
      <c r="AC71" s="8">
        <f t="shared" si="100"/>
        <v>30057</v>
      </c>
    </row>
    <row r="72" spans="2:29" x14ac:dyDescent="0.3">
      <c r="B72" s="112"/>
      <c r="C72" s="1">
        <f t="shared" si="105"/>
        <v>30058</v>
      </c>
      <c r="D72" s="1" t="str">
        <f t="shared" ref="D72:E72" si="168">D51</f>
        <v>Spare</v>
      </c>
      <c r="E72" s="1">
        <f t="shared" si="168"/>
        <v>2</v>
      </c>
      <c r="F72" s="1" t="str">
        <f t="shared" si="101"/>
        <v>Data (Read / Write)</v>
      </c>
      <c r="H72" s="9">
        <f t="shared" ref="H72:R72" si="169">H51</f>
        <v>0</v>
      </c>
      <c r="I72" s="9">
        <f t="shared" si="169"/>
        <v>0</v>
      </c>
      <c r="J72" s="9">
        <f t="shared" si="169"/>
        <v>0</v>
      </c>
      <c r="K72" s="9">
        <f t="shared" si="169"/>
        <v>0</v>
      </c>
      <c r="L72" s="9">
        <f t="shared" si="97"/>
        <v>0</v>
      </c>
      <c r="M72" s="9">
        <f t="shared" si="97"/>
        <v>0</v>
      </c>
      <c r="N72" s="9">
        <f t="shared" si="97"/>
        <v>0</v>
      </c>
      <c r="O72" s="9">
        <f t="shared" si="97"/>
        <v>0</v>
      </c>
      <c r="P72" s="9">
        <f t="shared" si="169"/>
        <v>0</v>
      </c>
      <c r="Q72" s="9">
        <f t="shared" si="169"/>
        <v>0</v>
      </c>
      <c r="R72" s="9">
        <f t="shared" si="169"/>
        <v>0</v>
      </c>
      <c r="S72" s="9">
        <f t="shared" ref="S72" si="170">S51</f>
        <v>0</v>
      </c>
      <c r="T72" s="9" t="str">
        <f t="shared" ref="T72:U72" si="171">T51</f>
        <v>Ch3 State (Coil / Reg)</v>
      </c>
      <c r="U72" s="9">
        <f t="shared" si="171"/>
        <v>0</v>
      </c>
      <c r="V72" s="9" t="str">
        <f t="shared" ref="V72" si="172">V51</f>
        <v>Data 6 (32bit)</v>
      </c>
      <c r="W72" s="74">
        <v>0</v>
      </c>
      <c r="X72" s="75">
        <v>0</v>
      </c>
      <c r="Y72" s="76">
        <v>0</v>
      </c>
      <c r="Z72" s="76">
        <v>0</v>
      </c>
      <c r="AA72" s="76">
        <v>0</v>
      </c>
      <c r="AB72" s="76">
        <v>0</v>
      </c>
      <c r="AC72" s="8">
        <f t="shared" si="100"/>
        <v>30058</v>
      </c>
    </row>
    <row r="73" spans="2:29" x14ac:dyDescent="0.3">
      <c r="B73" s="112"/>
      <c r="C73" s="1">
        <f t="shared" si="105"/>
        <v>30059</v>
      </c>
      <c r="D73" s="1" t="str">
        <f t="shared" ref="D73:E73" si="173">D52</f>
        <v>Spare</v>
      </c>
      <c r="E73" s="1">
        <f t="shared" si="173"/>
        <v>2</v>
      </c>
      <c r="F73" s="1" t="str">
        <f t="shared" si="101"/>
        <v>Data (Read / Write)</v>
      </c>
      <c r="H73" s="9">
        <f t="shared" ref="H73:R73" si="174">H52</f>
        <v>0</v>
      </c>
      <c r="I73" s="9">
        <f t="shared" si="174"/>
        <v>0</v>
      </c>
      <c r="J73" s="9">
        <f t="shared" si="174"/>
        <v>0</v>
      </c>
      <c r="K73" s="9">
        <f t="shared" si="174"/>
        <v>0</v>
      </c>
      <c r="L73" s="9">
        <f t="shared" si="97"/>
        <v>0</v>
      </c>
      <c r="M73" s="9">
        <f t="shared" si="97"/>
        <v>0</v>
      </c>
      <c r="N73" s="9">
        <f t="shared" si="97"/>
        <v>0</v>
      </c>
      <c r="O73" s="9">
        <f t="shared" si="97"/>
        <v>0</v>
      </c>
      <c r="P73" s="9">
        <f t="shared" si="174"/>
        <v>0</v>
      </c>
      <c r="Q73" s="9">
        <f t="shared" si="174"/>
        <v>0</v>
      </c>
      <c r="R73" s="9">
        <f t="shared" si="174"/>
        <v>0</v>
      </c>
      <c r="S73" s="9">
        <f t="shared" ref="S73" si="175">S52</f>
        <v>0</v>
      </c>
      <c r="T73" s="9" t="str">
        <f t="shared" ref="T73:U73" si="176">T52</f>
        <v>Ch4 State (Coil / Reg)</v>
      </c>
      <c r="U73" s="9" t="str">
        <f t="shared" si="176"/>
        <v>Data 6 (16bit)</v>
      </c>
      <c r="V73" s="9" t="str">
        <f t="shared" ref="V73" si="177">V52</f>
        <v>Data 6 (32bit)</v>
      </c>
      <c r="W73" s="74">
        <v>0</v>
      </c>
      <c r="X73" s="75">
        <v>0</v>
      </c>
      <c r="Y73" s="76" t="s">
        <v>417</v>
      </c>
      <c r="Z73" s="76">
        <v>0</v>
      </c>
      <c r="AA73" s="76">
        <v>0</v>
      </c>
      <c r="AB73" s="76">
        <v>0</v>
      </c>
      <c r="AC73" s="8">
        <f t="shared" si="100"/>
        <v>30059</v>
      </c>
    </row>
    <row r="74" spans="2:29" x14ac:dyDescent="0.3">
      <c r="B74" s="112"/>
      <c r="C74" s="1">
        <f t="shared" si="105"/>
        <v>30060</v>
      </c>
      <c r="D74" s="1" t="str">
        <f t="shared" ref="D74:F76" si="178">D53</f>
        <v>Tx Counter</v>
      </c>
      <c r="E74" s="1">
        <f t="shared" si="178"/>
        <v>2</v>
      </c>
      <c r="F74" s="1" t="str">
        <f t="shared" si="178"/>
        <v>Transmission Counter sent by Tx</v>
      </c>
      <c r="H74" s="9" t="str">
        <f t="shared" ref="H74:R74" si="179">H53</f>
        <v>Tx Count</v>
      </c>
      <c r="I74" s="9" t="str">
        <f t="shared" si="179"/>
        <v>Tx Count</v>
      </c>
      <c r="J74" s="9" t="str">
        <f t="shared" si="179"/>
        <v>Tx Count</v>
      </c>
      <c r="K74" s="9" t="str">
        <f t="shared" si="179"/>
        <v>Tx Count</v>
      </c>
      <c r="L74" s="9" t="str">
        <f t="shared" si="97"/>
        <v>Tx Count</v>
      </c>
      <c r="M74" s="9" t="str">
        <f t="shared" si="97"/>
        <v>Tx Count</v>
      </c>
      <c r="N74" s="9" t="str">
        <f t="shared" si="97"/>
        <v>Tx Count</v>
      </c>
      <c r="O74" s="9" t="str">
        <f t="shared" si="97"/>
        <v>Tx Count</v>
      </c>
      <c r="P74" s="9" t="str">
        <f t="shared" si="179"/>
        <v>Tx Count</v>
      </c>
      <c r="Q74" s="9" t="str">
        <f t="shared" si="179"/>
        <v>Tx Count</v>
      </c>
      <c r="R74" s="9" t="str">
        <f t="shared" si="179"/>
        <v>Tx Count</v>
      </c>
      <c r="S74" s="9" t="str">
        <f t="shared" ref="S74" si="180">S53</f>
        <v>Tx Count</v>
      </c>
      <c r="T74" s="9" t="str">
        <f t="shared" ref="T74:U74" si="181">T53</f>
        <v>Tx Count</v>
      </c>
      <c r="U74" s="105" t="str">
        <f t="shared" si="181"/>
        <v>Tx Count</v>
      </c>
      <c r="V74" s="106"/>
      <c r="W74" s="74" t="s">
        <v>270</v>
      </c>
      <c r="X74" s="75" t="s">
        <v>270</v>
      </c>
      <c r="Y74" s="76" t="s">
        <v>270</v>
      </c>
      <c r="Z74" s="76" t="s">
        <v>270</v>
      </c>
      <c r="AA74" s="76" t="s">
        <v>270</v>
      </c>
      <c r="AB74" s="76" t="s">
        <v>270</v>
      </c>
      <c r="AC74" s="8">
        <f t="shared" si="100"/>
        <v>30060</v>
      </c>
    </row>
    <row r="75" spans="2:29" x14ac:dyDescent="0.3">
      <c r="B75" s="112"/>
      <c r="C75" s="1">
        <f t="shared" si="105"/>
        <v>30061</v>
      </c>
      <c r="D75" s="1" t="str">
        <f t="shared" ref="D75:E75" si="182">D54</f>
        <v>RSSI</v>
      </c>
      <c r="E75" s="1">
        <f t="shared" si="182"/>
        <v>2</v>
      </c>
      <c r="F75" s="1" t="str">
        <f t="shared" si="178"/>
        <v>Received RSSI value</v>
      </c>
      <c r="H75" s="9" t="str">
        <f t="shared" ref="H75:R75" si="183">H54</f>
        <v>Received RSSI</v>
      </c>
      <c r="I75" s="9" t="str">
        <f t="shared" si="183"/>
        <v>Received RSSI</v>
      </c>
      <c r="J75" s="9" t="str">
        <f t="shared" si="183"/>
        <v>Received RSSI</v>
      </c>
      <c r="K75" s="9" t="str">
        <f t="shared" si="183"/>
        <v>Received RSSI</v>
      </c>
      <c r="L75" s="9" t="str">
        <f t="shared" si="97"/>
        <v>Received RSSI</v>
      </c>
      <c r="M75" s="9" t="str">
        <f t="shared" si="97"/>
        <v>Received RSSI</v>
      </c>
      <c r="N75" s="9" t="str">
        <f t="shared" si="97"/>
        <v>Received RSSI</v>
      </c>
      <c r="O75" s="9" t="str">
        <f t="shared" si="97"/>
        <v>Received RSSI</v>
      </c>
      <c r="P75" s="9" t="str">
        <f t="shared" si="183"/>
        <v>Received RSSI</v>
      </c>
      <c r="Q75" s="9" t="str">
        <f t="shared" si="183"/>
        <v>Received RSSI</v>
      </c>
      <c r="R75" s="9" t="str">
        <f t="shared" si="183"/>
        <v>Received RSSI</v>
      </c>
      <c r="S75" s="9" t="str">
        <f t="shared" ref="S75" si="184">S54</f>
        <v>Received RSSI</v>
      </c>
      <c r="T75" s="9" t="str">
        <f t="shared" ref="T75:U75" si="185">T54</f>
        <v>Received RSSI</v>
      </c>
      <c r="U75" s="105" t="str">
        <f t="shared" si="185"/>
        <v>Received RSSI</v>
      </c>
      <c r="V75" s="106"/>
      <c r="W75" s="74" t="s">
        <v>272</v>
      </c>
      <c r="X75" s="75" t="s">
        <v>272</v>
      </c>
      <c r="Y75" s="76" t="s">
        <v>272</v>
      </c>
      <c r="Z75" s="76" t="s">
        <v>272</v>
      </c>
      <c r="AA75" s="76" t="s">
        <v>272</v>
      </c>
      <c r="AB75" s="76" t="s">
        <v>272</v>
      </c>
      <c r="AC75" s="8">
        <f t="shared" si="100"/>
        <v>30061</v>
      </c>
    </row>
    <row r="76" spans="2:29" ht="43.2" x14ac:dyDescent="0.3">
      <c r="B76" s="113"/>
      <c r="C76" s="1">
        <f t="shared" si="105"/>
        <v>30062</v>
      </c>
      <c r="D76" s="1" t="str">
        <f t="shared" ref="D76:E76" si="186">D55</f>
        <v>Timer</v>
      </c>
      <c r="E76" s="1">
        <f t="shared" si="186"/>
        <v>2</v>
      </c>
      <c r="F76" s="1" t="str">
        <f t="shared" si="178"/>
        <v>Time since last reading value - increments every 1 min and resets when data received</v>
      </c>
      <c r="H76" s="9" t="str">
        <f t="shared" ref="H76:R76" si="187">H55</f>
        <v>Timer</v>
      </c>
      <c r="I76" s="9" t="str">
        <f t="shared" si="187"/>
        <v>Timer</v>
      </c>
      <c r="J76" s="9" t="str">
        <f t="shared" si="187"/>
        <v>Timer</v>
      </c>
      <c r="K76" s="9" t="str">
        <f t="shared" si="187"/>
        <v>Timer</v>
      </c>
      <c r="L76" s="9" t="str">
        <f t="shared" si="97"/>
        <v>Timer</v>
      </c>
      <c r="M76" s="9" t="str">
        <f t="shared" si="97"/>
        <v>Timer</v>
      </c>
      <c r="N76" s="9" t="str">
        <f t="shared" si="97"/>
        <v>Timer</v>
      </c>
      <c r="O76" s="9" t="str">
        <f t="shared" si="97"/>
        <v>Timer</v>
      </c>
      <c r="P76" s="9" t="str">
        <f t="shared" si="187"/>
        <v>Timer</v>
      </c>
      <c r="Q76" s="9" t="str">
        <f t="shared" si="187"/>
        <v>Timer</v>
      </c>
      <c r="R76" s="9" t="str">
        <f t="shared" si="187"/>
        <v>Timer</v>
      </c>
      <c r="S76" s="9" t="str">
        <f t="shared" ref="S76" si="188">S55</f>
        <v>Timer</v>
      </c>
      <c r="T76" s="9" t="str">
        <f t="shared" ref="T76:U76" si="189">T55</f>
        <v>Timer</v>
      </c>
      <c r="U76" s="105" t="str">
        <f t="shared" si="189"/>
        <v>Timer</v>
      </c>
      <c r="V76" s="106"/>
      <c r="W76" s="74" t="s">
        <v>273</v>
      </c>
      <c r="X76" s="75" t="s">
        <v>273</v>
      </c>
      <c r="Y76" s="76" t="s">
        <v>273</v>
      </c>
      <c r="Z76" s="76" t="s">
        <v>273</v>
      </c>
      <c r="AA76" s="76" t="s">
        <v>273</v>
      </c>
      <c r="AB76" s="76" t="s">
        <v>273</v>
      </c>
      <c r="AC76" s="8">
        <f t="shared" si="100"/>
        <v>30062</v>
      </c>
    </row>
    <row r="77" spans="2:29" x14ac:dyDescent="0.3">
      <c r="C77" s="10"/>
      <c r="D77" s="10"/>
      <c r="E77" s="10"/>
      <c r="F77" s="10"/>
    </row>
    <row r="78" spans="2:29" x14ac:dyDescent="0.3">
      <c r="C78" s="10" t="s">
        <v>274</v>
      </c>
      <c r="D78" s="10"/>
      <c r="E78" s="10"/>
      <c r="F78" s="10" t="s">
        <v>274</v>
      </c>
    </row>
    <row r="79" spans="2:29" x14ac:dyDescent="0.3">
      <c r="C79" s="10" t="s">
        <v>274</v>
      </c>
      <c r="D79" s="10"/>
      <c r="E79" s="10"/>
      <c r="F79" s="10" t="s">
        <v>274</v>
      </c>
    </row>
    <row r="80" spans="2:29" x14ac:dyDescent="0.3">
      <c r="C80" s="10" t="s">
        <v>274</v>
      </c>
      <c r="D80" s="10"/>
      <c r="E80" s="10"/>
      <c r="F80" s="10" t="s">
        <v>274</v>
      </c>
    </row>
    <row r="81" spans="2:29" x14ac:dyDescent="0.3">
      <c r="C81" s="10" t="s">
        <v>274</v>
      </c>
      <c r="D81" s="10"/>
      <c r="E81" s="10"/>
      <c r="F81" s="10" t="s">
        <v>274</v>
      </c>
    </row>
    <row r="82" spans="2:29" x14ac:dyDescent="0.3">
      <c r="C82" s="10" t="s">
        <v>274</v>
      </c>
      <c r="D82" s="10"/>
      <c r="E82" s="10"/>
      <c r="F82" s="10" t="s">
        <v>274</v>
      </c>
    </row>
    <row r="83" spans="2:29" x14ac:dyDescent="0.3">
      <c r="C83" s="10" t="s">
        <v>274</v>
      </c>
      <c r="D83" s="10"/>
      <c r="E83" s="10"/>
      <c r="F83" s="10" t="s">
        <v>274</v>
      </c>
    </row>
    <row r="84" spans="2:29" x14ac:dyDescent="0.3">
      <c r="F84" s="2" t="s">
        <v>274</v>
      </c>
    </row>
    <row r="85" spans="2:29" x14ac:dyDescent="0.3">
      <c r="B85" s="110">
        <v>32</v>
      </c>
      <c r="C85" s="1">
        <f>((B85-1)*20)+3+C4</f>
        <v>30623</v>
      </c>
      <c r="D85" s="1" t="str">
        <f>D57</f>
        <v>DeviceID( Higher word)</v>
      </c>
      <c r="E85" s="1">
        <f>E57</f>
        <v>2</v>
      </c>
      <c r="F85" s="1" t="str">
        <f>F57</f>
        <v>Device ID HO</v>
      </c>
      <c r="H85" s="9" t="str">
        <f t="shared" ref="H85:R85" si="190">H57</f>
        <v>ID</v>
      </c>
      <c r="I85" s="9" t="str">
        <f t="shared" si="190"/>
        <v>ID</v>
      </c>
      <c r="J85" s="9" t="str">
        <f t="shared" si="190"/>
        <v>ID</v>
      </c>
      <c r="K85" s="9" t="str">
        <f t="shared" si="190"/>
        <v>ID</v>
      </c>
      <c r="L85" s="9" t="str">
        <f t="shared" ref="L85:O104" si="191">L57</f>
        <v>ID</v>
      </c>
      <c r="M85" s="9" t="str">
        <f t="shared" si="191"/>
        <v>ID</v>
      </c>
      <c r="N85" s="9" t="str">
        <f t="shared" si="191"/>
        <v>ID</v>
      </c>
      <c r="O85" s="9" t="str">
        <f t="shared" si="191"/>
        <v>ID</v>
      </c>
      <c r="P85" s="9" t="str">
        <f t="shared" si="190"/>
        <v>ID</v>
      </c>
      <c r="Q85" s="9" t="str">
        <f t="shared" si="190"/>
        <v>ID</v>
      </c>
      <c r="R85" s="9" t="str">
        <f t="shared" si="190"/>
        <v>ID</v>
      </c>
      <c r="S85" s="9" t="str">
        <f t="shared" ref="S85" si="192">S57</f>
        <v>ID</v>
      </c>
      <c r="T85" s="9" t="str">
        <f t="shared" ref="T85:U85" si="193">T57</f>
        <v>ID</v>
      </c>
      <c r="U85" s="105" t="str">
        <f t="shared" si="193"/>
        <v>Device ID HO</v>
      </c>
      <c r="V85" s="106"/>
      <c r="W85" s="71" t="s">
        <v>411</v>
      </c>
      <c r="X85" s="72" t="s">
        <v>411</v>
      </c>
      <c r="Y85" s="73" t="s">
        <v>411</v>
      </c>
      <c r="Z85" s="73" t="s">
        <v>411</v>
      </c>
      <c r="AA85" s="73" t="s">
        <v>411</v>
      </c>
      <c r="AB85" s="73" t="s">
        <v>411</v>
      </c>
      <c r="AC85" s="8">
        <f t="shared" ref="AC85:AC104" si="194">C85</f>
        <v>30623</v>
      </c>
    </row>
    <row r="86" spans="2:29" x14ac:dyDescent="0.3">
      <c r="B86" s="111"/>
      <c r="C86" s="1">
        <f>C85+1</f>
        <v>30624</v>
      </c>
      <c r="D86" s="1" t="str">
        <f t="shared" ref="D86:F101" si="195">D58</f>
        <v>DeviceID( Lower word)</v>
      </c>
      <c r="E86" s="1">
        <f t="shared" si="195"/>
        <v>2</v>
      </c>
      <c r="F86" s="1" t="str">
        <f t="shared" si="195"/>
        <v>Device ID LO</v>
      </c>
      <c r="H86" s="9" t="str">
        <f t="shared" ref="H86:R86" si="196">H58</f>
        <v>ID</v>
      </c>
      <c r="I86" s="9" t="str">
        <f t="shared" si="196"/>
        <v>ID</v>
      </c>
      <c r="J86" s="9" t="str">
        <f t="shared" si="196"/>
        <v>ID</v>
      </c>
      <c r="K86" s="9" t="str">
        <f t="shared" si="196"/>
        <v>ID</v>
      </c>
      <c r="L86" s="9" t="str">
        <f t="shared" si="191"/>
        <v>ID</v>
      </c>
      <c r="M86" s="9" t="str">
        <f t="shared" si="191"/>
        <v>ID</v>
      </c>
      <c r="N86" s="9" t="str">
        <f t="shared" si="191"/>
        <v>ID</v>
      </c>
      <c r="O86" s="9" t="str">
        <f t="shared" si="191"/>
        <v>ID</v>
      </c>
      <c r="P86" s="9" t="str">
        <f t="shared" si="196"/>
        <v>ID</v>
      </c>
      <c r="Q86" s="9" t="str">
        <f t="shared" si="196"/>
        <v>ID</v>
      </c>
      <c r="R86" s="9" t="str">
        <f t="shared" si="196"/>
        <v>ID</v>
      </c>
      <c r="S86" s="9" t="str">
        <f t="shared" ref="S86" si="197">S58</f>
        <v>ID</v>
      </c>
      <c r="T86" s="9" t="str">
        <f t="shared" ref="T86:U86" si="198">T58</f>
        <v>ID</v>
      </c>
      <c r="U86" s="105" t="str">
        <f t="shared" si="198"/>
        <v>Device ID LO</v>
      </c>
      <c r="V86" s="106"/>
      <c r="W86" s="74" t="s">
        <v>412</v>
      </c>
      <c r="X86" s="75" t="s">
        <v>412</v>
      </c>
      <c r="Y86" s="76" t="s">
        <v>412</v>
      </c>
      <c r="Z86" s="76" t="s">
        <v>412</v>
      </c>
      <c r="AA86" s="76" t="s">
        <v>412</v>
      </c>
      <c r="AB86" s="76" t="s">
        <v>412</v>
      </c>
      <c r="AC86" s="8">
        <f t="shared" si="194"/>
        <v>30624</v>
      </c>
    </row>
    <row r="87" spans="2:29" ht="28.8" x14ac:dyDescent="0.3">
      <c r="B87" s="111"/>
      <c r="C87" s="1">
        <f t="shared" ref="C87:C104" si="199">C86+1</f>
        <v>30625</v>
      </c>
      <c r="D87" s="1" t="str">
        <f t="shared" ref="D87:E87" si="200">D59</f>
        <v>Device Type / F/W ver</v>
      </c>
      <c r="E87" s="1">
        <f t="shared" si="200"/>
        <v>2</v>
      </c>
      <c r="F87" s="1" t="str">
        <f t="shared" si="195"/>
        <v>Higher Byte Type / Lower Byte Firmware version</v>
      </c>
      <c r="H87" s="9" t="str">
        <f t="shared" ref="H87:R87" si="201">H59</f>
        <v>Type / Ver</v>
      </c>
      <c r="I87" s="9" t="str">
        <f t="shared" si="201"/>
        <v>Type / Ver</v>
      </c>
      <c r="J87" s="9" t="str">
        <f t="shared" si="201"/>
        <v>Type / Ver</v>
      </c>
      <c r="K87" s="9" t="str">
        <f t="shared" si="201"/>
        <v>Type / Ver</v>
      </c>
      <c r="L87" s="9" t="str">
        <f t="shared" si="191"/>
        <v>Type / Ver</v>
      </c>
      <c r="M87" s="9" t="str">
        <f t="shared" si="191"/>
        <v>Type / Ver</v>
      </c>
      <c r="N87" s="9" t="str">
        <f t="shared" si="191"/>
        <v>Type / Ver</v>
      </c>
      <c r="O87" s="9" t="str">
        <f t="shared" si="191"/>
        <v>Type / Ver</v>
      </c>
      <c r="P87" s="9" t="str">
        <f t="shared" si="201"/>
        <v>Type / Ver</v>
      </c>
      <c r="Q87" s="9" t="str">
        <f t="shared" si="201"/>
        <v>Type / Ver</v>
      </c>
      <c r="R87" s="9" t="str">
        <f t="shared" si="201"/>
        <v>Type / Ver</v>
      </c>
      <c r="S87" s="9" t="str">
        <f t="shared" ref="S87" si="202">S59</f>
        <v>Type / Ver</v>
      </c>
      <c r="T87" s="9" t="str">
        <f t="shared" ref="T87:U87" si="203">T59</f>
        <v>Type / Ver</v>
      </c>
      <c r="U87" s="105" t="str">
        <f t="shared" si="203"/>
        <v>HByte ( Type ) / LByte ( FW Ver )</v>
      </c>
      <c r="V87" s="106"/>
      <c r="W87" s="74" t="s">
        <v>217</v>
      </c>
      <c r="X87" s="75" t="s">
        <v>217</v>
      </c>
      <c r="Y87" s="76" t="s">
        <v>217</v>
      </c>
      <c r="Z87" s="76" t="s">
        <v>217</v>
      </c>
      <c r="AA87" s="76" t="s">
        <v>217</v>
      </c>
      <c r="AB87" s="76" t="s">
        <v>217</v>
      </c>
      <c r="AC87" s="8">
        <f t="shared" si="194"/>
        <v>30625</v>
      </c>
    </row>
    <row r="88" spans="2:29" x14ac:dyDescent="0.3">
      <c r="B88" s="111"/>
      <c r="C88" s="1">
        <f t="shared" si="199"/>
        <v>30626</v>
      </c>
      <c r="D88" s="1" t="str">
        <f t="shared" ref="D88:E88" si="204">D60</f>
        <v>Status</v>
      </c>
      <c r="E88" s="1">
        <f t="shared" si="204"/>
        <v>2</v>
      </c>
      <c r="F88" s="1" t="str">
        <f t="shared" si="195"/>
        <v>Status (see bit descriptions)</v>
      </c>
      <c r="H88" s="9" t="str">
        <f t="shared" ref="H88:R88" si="205">H60</f>
        <v>Status</v>
      </c>
      <c r="I88" s="9" t="str">
        <f t="shared" si="205"/>
        <v>Status</v>
      </c>
      <c r="J88" s="9" t="str">
        <f t="shared" si="205"/>
        <v>Status</v>
      </c>
      <c r="K88" s="9" t="str">
        <f t="shared" si="205"/>
        <v>Status</v>
      </c>
      <c r="L88" s="9" t="str">
        <f t="shared" si="191"/>
        <v>Status</v>
      </c>
      <c r="M88" s="9" t="str">
        <f t="shared" si="191"/>
        <v>Status</v>
      </c>
      <c r="N88" s="9" t="str">
        <f t="shared" si="191"/>
        <v>Status</v>
      </c>
      <c r="O88" s="9" t="str">
        <f t="shared" si="191"/>
        <v>Status</v>
      </c>
      <c r="P88" s="9" t="str">
        <f t="shared" si="205"/>
        <v>Status</v>
      </c>
      <c r="Q88" s="9" t="str">
        <f t="shared" si="205"/>
        <v>Status</v>
      </c>
      <c r="R88" s="9" t="str">
        <f t="shared" si="205"/>
        <v>Status</v>
      </c>
      <c r="S88" s="9" t="str">
        <f t="shared" ref="S88" si="206">S60</f>
        <v>Status</v>
      </c>
      <c r="T88" s="9" t="str">
        <f t="shared" ref="T88:U88" si="207">T60</f>
        <v>Status</v>
      </c>
      <c r="U88" s="105" t="str">
        <f t="shared" si="207"/>
        <v>Hbyte (Slave No) / Lbyte (Slave ID)</v>
      </c>
      <c r="V88" s="106"/>
      <c r="W88" s="74" t="s">
        <v>219</v>
      </c>
      <c r="X88" s="75" t="s">
        <v>219</v>
      </c>
      <c r="Y88" s="76" t="s">
        <v>219</v>
      </c>
      <c r="Z88" s="76" t="s">
        <v>219</v>
      </c>
      <c r="AA88" s="76" t="s">
        <v>219</v>
      </c>
      <c r="AB88" s="76" t="s">
        <v>219</v>
      </c>
      <c r="AC88" s="8">
        <f t="shared" si="194"/>
        <v>30626</v>
      </c>
    </row>
    <row r="89" spans="2:29" x14ac:dyDescent="0.3">
      <c r="B89" s="111"/>
      <c r="C89" s="1">
        <f t="shared" si="199"/>
        <v>30627</v>
      </c>
      <c r="D89" s="1" t="str">
        <f t="shared" ref="D89:E89" si="208">D61</f>
        <v>Alarm Status</v>
      </c>
      <c r="E89" s="1">
        <f t="shared" si="208"/>
        <v>2</v>
      </c>
      <c r="F89" s="1" t="str">
        <f t="shared" si="195"/>
        <v>Alarm Status (see bit descriptions)</v>
      </c>
      <c r="H89" s="9" t="str">
        <f t="shared" ref="H89:R89" si="209">H61</f>
        <v>Alarm Status</v>
      </c>
      <c r="I89" s="9" t="str">
        <f t="shared" si="209"/>
        <v>Alarm Status</v>
      </c>
      <c r="J89" s="9" t="str">
        <f t="shared" si="209"/>
        <v>Alarm Status</v>
      </c>
      <c r="K89" s="9" t="str">
        <f t="shared" si="209"/>
        <v>Alarm Status</v>
      </c>
      <c r="L89" s="9" t="str">
        <f t="shared" si="191"/>
        <v>Alarm Status</v>
      </c>
      <c r="M89" s="9" t="str">
        <f t="shared" si="191"/>
        <v>Alarm Status</v>
      </c>
      <c r="N89" s="9" t="str">
        <f t="shared" si="191"/>
        <v>Alarm Status</v>
      </c>
      <c r="O89" s="9" t="str">
        <f t="shared" si="191"/>
        <v>Alarm Status</v>
      </c>
      <c r="P89" s="9" t="str">
        <f t="shared" si="209"/>
        <v>Alarm Status</v>
      </c>
      <c r="Q89" s="9" t="str">
        <f t="shared" si="209"/>
        <v>Alarm Status</v>
      </c>
      <c r="R89" s="9" t="str">
        <f t="shared" si="209"/>
        <v>Alarm Status</v>
      </c>
      <c r="S89" s="9" t="str">
        <f t="shared" ref="S89" si="210">S61</f>
        <v>Alarm Status</v>
      </c>
      <c r="T89" s="9" t="str">
        <f t="shared" ref="T89:U89" si="211">T61</f>
        <v>Alarm Status</v>
      </c>
      <c r="U89" s="105" t="str">
        <f t="shared" si="211"/>
        <v>Alarm Status</v>
      </c>
      <c r="V89" s="106"/>
      <c r="W89" s="74" t="s">
        <v>221</v>
      </c>
      <c r="X89" s="75" t="s">
        <v>221</v>
      </c>
      <c r="Y89" s="76" t="s">
        <v>221</v>
      </c>
      <c r="Z89" s="76" t="s">
        <v>221</v>
      </c>
      <c r="AA89" s="76" t="s">
        <v>221</v>
      </c>
      <c r="AB89" s="76" t="s">
        <v>221</v>
      </c>
      <c r="AC89" s="8">
        <f t="shared" si="194"/>
        <v>30627</v>
      </c>
    </row>
    <row r="90" spans="2:29" ht="28.8" x14ac:dyDescent="0.3">
      <c r="B90" s="111"/>
      <c r="C90" s="1">
        <f t="shared" si="199"/>
        <v>30628</v>
      </c>
      <c r="D90" s="1" t="str">
        <f t="shared" ref="D90:E90" si="212">D62</f>
        <v>Data(word1)</v>
      </c>
      <c r="E90" s="1">
        <f t="shared" si="212"/>
        <v>2</v>
      </c>
      <c r="F90" s="1" t="str">
        <f t="shared" si="195"/>
        <v xml:space="preserve">Data (Read Only -  Read/write for TxMM) </v>
      </c>
      <c r="H90" s="9" t="str">
        <f t="shared" ref="H90:R90" si="213">H62</f>
        <v>Temperature</v>
      </c>
      <c r="I90" s="9" t="str">
        <f t="shared" si="213"/>
        <v>Temperature</v>
      </c>
      <c r="J90" s="9" t="str">
        <f t="shared" si="213"/>
        <v>Temperature</v>
      </c>
      <c r="K90" s="9" t="str">
        <f t="shared" si="213"/>
        <v>Temperature</v>
      </c>
      <c r="L90" s="9">
        <f t="shared" si="191"/>
        <v>0</v>
      </c>
      <c r="M90" s="9">
        <f t="shared" si="191"/>
        <v>0</v>
      </c>
      <c r="N90" s="9">
        <f t="shared" si="191"/>
        <v>0</v>
      </c>
      <c r="O90" s="9">
        <f t="shared" si="191"/>
        <v>0</v>
      </c>
      <c r="P90" s="9" t="str">
        <f t="shared" si="213"/>
        <v>Temperature (Ch1)</v>
      </c>
      <c r="Q90" s="9" t="str">
        <f t="shared" si="213"/>
        <v>Analog Value</v>
      </c>
      <c r="R90" s="9" t="str">
        <f t="shared" si="213"/>
        <v>Temperature</v>
      </c>
      <c r="S90" s="9" t="str">
        <f t="shared" ref="S90" si="214">S62</f>
        <v>Temperature (Ch1)</v>
      </c>
      <c r="T90" s="9" t="str">
        <f t="shared" ref="T90:U90" si="215">T62</f>
        <v>Ch1 DI Count HO (RO)</v>
      </c>
      <c r="U90" s="9">
        <f t="shared" si="215"/>
        <v>0</v>
      </c>
      <c r="V90" s="9" t="str">
        <f t="shared" ref="V90" si="216">V62</f>
        <v>Data 1 (32bit)</v>
      </c>
      <c r="W90" s="74" t="s">
        <v>223</v>
      </c>
      <c r="X90" s="75" t="s">
        <v>223</v>
      </c>
      <c r="Y90" s="76" t="s">
        <v>413</v>
      </c>
      <c r="Z90" s="76" t="s">
        <v>413</v>
      </c>
      <c r="AA90" s="76" t="s">
        <v>408</v>
      </c>
      <c r="AB90" s="76" t="s">
        <v>223</v>
      </c>
      <c r="AC90" s="8">
        <f t="shared" si="194"/>
        <v>30628</v>
      </c>
    </row>
    <row r="91" spans="2:29" ht="28.8" x14ac:dyDescent="0.3">
      <c r="B91" s="111"/>
      <c r="C91" s="1">
        <f t="shared" si="199"/>
        <v>30629</v>
      </c>
      <c r="D91" s="1" t="str">
        <f t="shared" ref="D91:E91" si="217">D63</f>
        <v>Data(word2)</v>
      </c>
      <c r="E91" s="1">
        <f t="shared" si="217"/>
        <v>2</v>
      </c>
      <c r="F91" s="1" t="str">
        <f t="shared" si="195"/>
        <v xml:space="preserve">Data (Read Only -  Read/write for TxMM) </v>
      </c>
      <c r="H91" s="9" t="str">
        <f t="shared" ref="H91:R91" si="218">H63</f>
        <v>Humidity</v>
      </c>
      <c r="I91" s="9" t="str">
        <f t="shared" si="218"/>
        <v>Humidity</v>
      </c>
      <c r="J91" s="9" t="str">
        <f t="shared" si="218"/>
        <v>Humidity</v>
      </c>
      <c r="K91" s="9">
        <f t="shared" si="218"/>
        <v>0</v>
      </c>
      <c r="L91" s="9" t="str">
        <f t="shared" si="191"/>
        <v>Ch1 Count HO</v>
      </c>
      <c r="M91" s="9" t="str">
        <f t="shared" si="191"/>
        <v>Ch1 Count HO</v>
      </c>
      <c r="N91" s="9">
        <f t="shared" si="191"/>
        <v>0</v>
      </c>
      <c r="O91" s="9" t="str">
        <f t="shared" si="191"/>
        <v>Ch1 Count HO</v>
      </c>
      <c r="P91" s="9" t="str">
        <f t="shared" si="218"/>
        <v>Temperature (Ch2)</v>
      </c>
      <c r="Q91" s="9">
        <f t="shared" si="218"/>
        <v>0</v>
      </c>
      <c r="R91" s="9" t="str">
        <f t="shared" si="218"/>
        <v>Humidity</v>
      </c>
      <c r="S91" s="9">
        <f t="shared" ref="S91" si="219">S63</f>
        <v>0</v>
      </c>
      <c r="T91" s="9" t="str">
        <f t="shared" ref="T91:U91" si="220">T63</f>
        <v>Ch1 DI Count LO</v>
      </c>
      <c r="U91" s="9" t="str">
        <f t="shared" si="220"/>
        <v>Data 1 (16bit)</v>
      </c>
      <c r="V91" s="9" t="str">
        <f t="shared" ref="V91" si="221">V63</f>
        <v>Data 1 (32bit)</v>
      </c>
      <c r="W91" s="74" t="s">
        <v>229</v>
      </c>
      <c r="X91" s="75" t="s">
        <v>229</v>
      </c>
      <c r="Y91" s="76" t="s">
        <v>229</v>
      </c>
      <c r="Z91" s="76" t="s">
        <v>229</v>
      </c>
      <c r="AA91" s="76" t="s">
        <v>414</v>
      </c>
      <c r="AB91" s="76" t="s">
        <v>229</v>
      </c>
      <c r="AC91" s="8">
        <f t="shared" si="194"/>
        <v>30629</v>
      </c>
    </row>
    <row r="92" spans="2:29" ht="28.8" x14ac:dyDescent="0.3">
      <c r="B92" s="112"/>
      <c r="C92" s="1">
        <f t="shared" si="199"/>
        <v>30630</v>
      </c>
      <c r="D92" s="1" t="str">
        <f t="shared" ref="D92:E92" si="222">D64</f>
        <v>Data(word3)</v>
      </c>
      <c r="E92" s="1">
        <f t="shared" si="222"/>
        <v>2</v>
      </c>
      <c r="F92" s="1" t="str">
        <f t="shared" si="195"/>
        <v xml:space="preserve">Data (Read Only -  Read/write for TxMM) </v>
      </c>
      <c r="H92" s="9">
        <f t="shared" ref="H92:R92" si="223">H64</f>
        <v>0</v>
      </c>
      <c r="I92" s="9" t="str">
        <f t="shared" si="223"/>
        <v>VOC</v>
      </c>
      <c r="J92" s="9" t="str">
        <f t="shared" si="223"/>
        <v>VOC</v>
      </c>
      <c r="K92" s="9">
        <f t="shared" si="223"/>
        <v>0</v>
      </c>
      <c r="L92" s="9" t="str">
        <f t="shared" si="191"/>
        <v>Ch1 Count LO</v>
      </c>
      <c r="M92" s="9" t="str">
        <f t="shared" si="191"/>
        <v>Ch1 Count LO</v>
      </c>
      <c r="N92" s="9">
        <f t="shared" si="191"/>
        <v>0</v>
      </c>
      <c r="O92" s="9" t="str">
        <f t="shared" si="191"/>
        <v>Ch1 Count LO</v>
      </c>
      <c r="P92" s="9">
        <f t="shared" si="223"/>
        <v>0</v>
      </c>
      <c r="Q92" s="9">
        <f t="shared" si="223"/>
        <v>0</v>
      </c>
      <c r="R92" s="9">
        <f t="shared" si="223"/>
        <v>0</v>
      </c>
      <c r="S92" s="9">
        <f t="shared" ref="S92" si="224">S64</f>
        <v>0</v>
      </c>
      <c r="T92" s="9" t="str">
        <f t="shared" ref="T92:U92" si="225">T64</f>
        <v>Ch2 DI Count HO</v>
      </c>
      <c r="U92" s="9">
        <f t="shared" si="225"/>
        <v>0</v>
      </c>
      <c r="V92" s="9" t="str">
        <f t="shared" ref="V92" si="226">V64</f>
        <v>Data 2 (32bit)</v>
      </c>
      <c r="W92" s="74">
        <v>0</v>
      </c>
      <c r="X92" s="75">
        <v>0</v>
      </c>
      <c r="Y92" s="76">
        <v>0</v>
      </c>
      <c r="Z92" s="76" t="s">
        <v>240</v>
      </c>
      <c r="AA92" s="76">
        <v>0</v>
      </c>
      <c r="AB92" s="76">
        <v>0</v>
      </c>
      <c r="AC92" s="8">
        <f t="shared" si="194"/>
        <v>30630</v>
      </c>
    </row>
    <row r="93" spans="2:29" ht="28.8" x14ac:dyDescent="0.3">
      <c r="B93" s="112"/>
      <c r="C93" s="1">
        <f t="shared" si="199"/>
        <v>30631</v>
      </c>
      <c r="D93" s="1" t="str">
        <f t="shared" ref="D93:E93" si="227">D65</f>
        <v>Data(word4)</v>
      </c>
      <c r="E93" s="1">
        <f t="shared" si="227"/>
        <v>2</v>
      </c>
      <c r="F93" s="1" t="str">
        <f t="shared" si="195"/>
        <v xml:space="preserve">Data (Read Only -  Read/write for TxMM) </v>
      </c>
      <c r="H93" s="9">
        <f t="shared" ref="H93:R93" si="228">H65</f>
        <v>0</v>
      </c>
      <c r="I93" s="9">
        <f t="shared" si="228"/>
        <v>0</v>
      </c>
      <c r="J93" s="9" t="str">
        <f t="shared" si="228"/>
        <v>CO2</v>
      </c>
      <c r="K93" s="9">
        <f t="shared" si="228"/>
        <v>0</v>
      </c>
      <c r="L93" s="9">
        <f t="shared" si="191"/>
        <v>0</v>
      </c>
      <c r="M93" s="9">
        <f t="shared" si="191"/>
        <v>0</v>
      </c>
      <c r="N93" s="9">
        <f t="shared" si="191"/>
        <v>0</v>
      </c>
      <c r="O93" s="9">
        <f t="shared" si="191"/>
        <v>0</v>
      </c>
      <c r="P93" s="9">
        <f t="shared" si="228"/>
        <v>0</v>
      </c>
      <c r="Q93" s="9">
        <f t="shared" si="228"/>
        <v>0</v>
      </c>
      <c r="R93" s="9">
        <f t="shared" si="228"/>
        <v>0</v>
      </c>
      <c r="S93" s="9">
        <f t="shared" ref="S93" si="229">S65</f>
        <v>0</v>
      </c>
      <c r="T93" s="9" t="str">
        <f t="shared" ref="T93:U93" si="230">T65</f>
        <v>Ch2 DI Count LO</v>
      </c>
      <c r="U93" s="9" t="str">
        <f t="shared" si="230"/>
        <v>Data 2 (16bit)</v>
      </c>
      <c r="V93" s="9" t="str">
        <f t="shared" ref="V93" si="231">V65</f>
        <v>Data 2 (32bit)</v>
      </c>
      <c r="W93" s="74">
        <v>0</v>
      </c>
      <c r="X93" s="75">
        <v>0</v>
      </c>
      <c r="Y93" s="76" t="s">
        <v>415</v>
      </c>
      <c r="Z93" s="76" t="s">
        <v>416</v>
      </c>
      <c r="AA93" s="76">
        <v>0</v>
      </c>
      <c r="AB93" s="76">
        <v>0</v>
      </c>
      <c r="AC93" s="8">
        <f t="shared" si="194"/>
        <v>30631</v>
      </c>
    </row>
    <row r="94" spans="2:29" ht="28.8" x14ac:dyDescent="0.3">
      <c r="B94" s="112"/>
      <c r="C94" s="1">
        <f t="shared" si="199"/>
        <v>30632</v>
      </c>
      <c r="D94" s="1" t="str">
        <f t="shared" ref="D94:E94" si="232">D66</f>
        <v>Data(word5)</v>
      </c>
      <c r="E94" s="1">
        <f t="shared" si="232"/>
        <v>2</v>
      </c>
      <c r="F94" s="1" t="str">
        <f t="shared" si="195"/>
        <v xml:space="preserve">Data (Read Only -  Read/write for TxMM) </v>
      </c>
      <c r="H94" s="9">
        <f t="shared" ref="H94:R94" si="233">H66</f>
        <v>0</v>
      </c>
      <c r="I94" s="9">
        <f t="shared" si="233"/>
        <v>0</v>
      </c>
      <c r="J94" s="9">
        <f t="shared" si="233"/>
        <v>0</v>
      </c>
      <c r="K94" s="9">
        <f t="shared" si="233"/>
        <v>0</v>
      </c>
      <c r="L94" s="9" t="str">
        <f t="shared" si="191"/>
        <v>Ch2 Count HO</v>
      </c>
      <c r="M94" s="9" t="str">
        <f t="shared" si="191"/>
        <v>Ch2 Count HO</v>
      </c>
      <c r="N94" s="9">
        <f t="shared" si="191"/>
        <v>0</v>
      </c>
      <c r="O94" s="9" t="str">
        <f t="shared" si="191"/>
        <v>Ch2 Count HO</v>
      </c>
      <c r="P94" s="9">
        <f t="shared" si="233"/>
        <v>0</v>
      </c>
      <c r="Q94" s="9">
        <f t="shared" si="233"/>
        <v>0</v>
      </c>
      <c r="R94" s="9">
        <f t="shared" si="233"/>
        <v>0</v>
      </c>
      <c r="S94" s="9">
        <f t="shared" ref="S94" si="234">S66</f>
        <v>0</v>
      </c>
      <c r="T94" s="9" t="str">
        <f t="shared" ref="T94:U94" si="235">T66</f>
        <v>Ch1 DO Count</v>
      </c>
      <c r="U94" s="9">
        <f t="shared" si="235"/>
        <v>0</v>
      </c>
      <c r="V94" s="9" t="str">
        <f t="shared" ref="V94" si="236">V66</f>
        <v>Data 3 (32bit)</v>
      </c>
      <c r="W94" s="74">
        <v>0</v>
      </c>
      <c r="X94" s="75">
        <v>0</v>
      </c>
      <c r="Y94" s="76" t="s">
        <v>405</v>
      </c>
      <c r="Z94" s="76">
        <v>0</v>
      </c>
      <c r="AA94" s="76">
        <v>0</v>
      </c>
      <c r="AB94" s="76">
        <v>0</v>
      </c>
      <c r="AC94" s="8">
        <f t="shared" si="194"/>
        <v>30632</v>
      </c>
    </row>
    <row r="95" spans="2:29" ht="28.8" x14ac:dyDescent="0.3">
      <c r="B95" s="112"/>
      <c r="C95" s="1">
        <f t="shared" si="199"/>
        <v>30633</v>
      </c>
      <c r="D95" s="1" t="str">
        <f t="shared" ref="D95:E95" si="237">D67</f>
        <v>Data(word6)</v>
      </c>
      <c r="E95" s="1">
        <f t="shared" si="237"/>
        <v>2</v>
      </c>
      <c r="F95" s="1" t="str">
        <f t="shared" si="195"/>
        <v xml:space="preserve">Data (Read Only -  Read/write for TxMM) </v>
      </c>
      <c r="H95" s="9">
        <f t="shared" ref="H95:R95" si="238">H67</f>
        <v>0</v>
      </c>
      <c r="I95" s="9">
        <f t="shared" si="238"/>
        <v>0</v>
      </c>
      <c r="J95" s="9">
        <f t="shared" si="238"/>
        <v>0</v>
      </c>
      <c r="K95" s="9">
        <f t="shared" si="238"/>
        <v>0</v>
      </c>
      <c r="L95" s="9" t="str">
        <f t="shared" si="191"/>
        <v>Ch2 Count LO</v>
      </c>
      <c r="M95" s="9" t="str">
        <f t="shared" si="191"/>
        <v>Ch2 Count LO</v>
      </c>
      <c r="N95" s="9">
        <f t="shared" si="191"/>
        <v>0</v>
      </c>
      <c r="O95" s="9" t="str">
        <f t="shared" si="191"/>
        <v>Ch2 Count LO</v>
      </c>
      <c r="P95" s="9">
        <f t="shared" si="238"/>
        <v>0</v>
      </c>
      <c r="Q95" s="9">
        <f t="shared" si="238"/>
        <v>0</v>
      </c>
      <c r="R95" s="9">
        <f t="shared" si="238"/>
        <v>0</v>
      </c>
      <c r="S95" s="9">
        <f t="shared" ref="S95" si="239">S67</f>
        <v>0</v>
      </c>
      <c r="T95" s="9" t="str">
        <f t="shared" ref="T95:U95" si="240">T67</f>
        <v>CH2 DO Count</v>
      </c>
      <c r="U95" s="9" t="str">
        <f t="shared" si="240"/>
        <v>Data 3 (16bit)</v>
      </c>
      <c r="V95" s="9" t="str">
        <f t="shared" ref="V95" si="241">V67</f>
        <v>Data 3 (32bit)</v>
      </c>
      <c r="W95" s="74">
        <v>0</v>
      </c>
      <c r="X95" s="75">
        <v>0</v>
      </c>
      <c r="Y95" s="76">
        <v>0</v>
      </c>
      <c r="Z95" s="76">
        <v>0</v>
      </c>
      <c r="AA95" s="76">
        <v>0</v>
      </c>
      <c r="AB95" s="76">
        <v>0</v>
      </c>
      <c r="AC95" s="8">
        <f t="shared" si="194"/>
        <v>30633</v>
      </c>
    </row>
    <row r="96" spans="2:29" ht="28.8" x14ac:dyDescent="0.3">
      <c r="B96" s="112"/>
      <c r="C96" s="1">
        <f t="shared" si="199"/>
        <v>30634</v>
      </c>
      <c r="D96" s="1" t="str">
        <f t="shared" ref="D96:E96" si="242">D68</f>
        <v>Data(word7)</v>
      </c>
      <c r="E96" s="1">
        <f t="shared" si="242"/>
        <v>2</v>
      </c>
      <c r="F96" s="1" t="str">
        <f t="shared" si="195"/>
        <v xml:space="preserve">Data (Read Only -  Read/write for TxMM) </v>
      </c>
      <c r="H96" s="9">
        <f t="shared" ref="H96:R96" si="243">H68</f>
        <v>0</v>
      </c>
      <c r="I96" s="9">
        <f t="shared" si="243"/>
        <v>0</v>
      </c>
      <c r="J96" s="9">
        <f t="shared" si="243"/>
        <v>0</v>
      </c>
      <c r="K96" s="9">
        <f t="shared" si="243"/>
        <v>0</v>
      </c>
      <c r="L96" s="9">
        <f t="shared" si="191"/>
        <v>0</v>
      </c>
      <c r="M96" s="9">
        <f t="shared" si="191"/>
        <v>0</v>
      </c>
      <c r="N96" s="9">
        <f t="shared" si="191"/>
        <v>0</v>
      </c>
      <c r="O96" s="9">
        <f t="shared" si="191"/>
        <v>0</v>
      </c>
      <c r="P96" s="9">
        <f t="shared" si="243"/>
        <v>0</v>
      </c>
      <c r="Q96" s="9">
        <f t="shared" si="243"/>
        <v>0</v>
      </c>
      <c r="R96" s="9">
        <f t="shared" si="243"/>
        <v>0</v>
      </c>
      <c r="S96" s="9">
        <f t="shared" ref="S96" si="244">S68</f>
        <v>0</v>
      </c>
      <c r="T96" s="9" t="str">
        <f t="shared" ref="T96:U96" si="245">T68</f>
        <v>Ch3 DO Count</v>
      </c>
      <c r="U96" s="9">
        <f t="shared" si="245"/>
        <v>0</v>
      </c>
      <c r="V96" s="9" t="str">
        <f t="shared" ref="V96" si="246">V68</f>
        <v>Data 4 (32bit)</v>
      </c>
      <c r="W96" s="74">
        <v>0</v>
      </c>
      <c r="X96" s="75">
        <v>0</v>
      </c>
      <c r="Y96" s="76">
        <v>0</v>
      </c>
      <c r="Z96" s="76">
        <v>0</v>
      </c>
      <c r="AA96" s="76">
        <v>0</v>
      </c>
      <c r="AB96" s="76">
        <v>0</v>
      </c>
      <c r="AC96" s="8">
        <f t="shared" si="194"/>
        <v>30634</v>
      </c>
    </row>
    <row r="97" spans="2:29" ht="28.8" x14ac:dyDescent="0.3">
      <c r="B97" s="112"/>
      <c r="C97" s="1">
        <f t="shared" si="199"/>
        <v>30635</v>
      </c>
      <c r="D97" s="1" t="str">
        <f t="shared" ref="D97:E97" si="247">D69</f>
        <v>Data(word8)</v>
      </c>
      <c r="E97" s="1">
        <f t="shared" si="247"/>
        <v>2</v>
      </c>
      <c r="F97" s="1" t="str">
        <f t="shared" si="195"/>
        <v xml:space="preserve">Data (Read Only -  Read/write for TxMM) </v>
      </c>
      <c r="H97" s="9">
        <f t="shared" ref="H97:R97" si="248">H69</f>
        <v>0</v>
      </c>
      <c r="I97" s="9">
        <f t="shared" si="248"/>
        <v>0</v>
      </c>
      <c r="J97" s="9">
        <f t="shared" si="248"/>
        <v>0</v>
      </c>
      <c r="K97" s="9">
        <f t="shared" si="248"/>
        <v>0</v>
      </c>
      <c r="L97" s="9" t="str">
        <f t="shared" si="191"/>
        <v>OC Count HO</v>
      </c>
      <c r="M97" s="9" t="str">
        <f t="shared" si="191"/>
        <v>OC Count HO</v>
      </c>
      <c r="N97" s="9" t="str">
        <f t="shared" si="191"/>
        <v>OC Count HO</v>
      </c>
      <c r="O97" s="9">
        <f t="shared" si="191"/>
        <v>0</v>
      </c>
      <c r="P97" s="9">
        <f t="shared" si="248"/>
        <v>0</v>
      </c>
      <c r="Q97" s="9">
        <f t="shared" si="248"/>
        <v>0</v>
      </c>
      <c r="R97" s="9">
        <f t="shared" si="248"/>
        <v>0</v>
      </c>
      <c r="S97" s="9">
        <f t="shared" ref="S97" si="249">S69</f>
        <v>0</v>
      </c>
      <c r="T97" s="9" t="str">
        <f t="shared" ref="T97:U97" si="250">T69</f>
        <v>Ch4 DO Count</v>
      </c>
      <c r="U97" s="9" t="str">
        <f t="shared" si="250"/>
        <v>Data 4 (16bit)</v>
      </c>
      <c r="V97" s="9" t="str">
        <f t="shared" ref="V97" si="251">V69</f>
        <v>Data 4 (32bit)</v>
      </c>
      <c r="W97" s="74">
        <v>0</v>
      </c>
      <c r="X97" s="75">
        <v>0</v>
      </c>
      <c r="Y97" s="76">
        <v>0</v>
      </c>
      <c r="Z97" s="76">
        <v>0</v>
      </c>
      <c r="AA97" s="76">
        <v>0</v>
      </c>
      <c r="AB97" s="76">
        <v>0</v>
      </c>
      <c r="AC97" s="8">
        <f t="shared" si="194"/>
        <v>30635</v>
      </c>
    </row>
    <row r="98" spans="2:29" ht="28.8" x14ac:dyDescent="0.3">
      <c r="B98" s="112"/>
      <c r="C98" s="1">
        <f t="shared" si="199"/>
        <v>30636</v>
      </c>
      <c r="D98" s="1" t="str">
        <f t="shared" ref="D98:E98" si="252">D70</f>
        <v>Data(word9)</v>
      </c>
      <c r="E98" s="1">
        <f t="shared" si="252"/>
        <v>2</v>
      </c>
      <c r="F98" s="1" t="str">
        <f t="shared" si="195"/>
        <v xml:space="preserve">Data (Read Only -  Read/write for TX IO and TxMM) </v>
      </c>
      <c r="H98" s="9">
        <f t="shared" ref="H98:R98" si="253">H70</f>
        <v>0</v>
      </c>
      <c r="I98" s="9">
        <f t="shared" si="253"/>
        <v>0</v>
      </c>
      <c r="J98" s="9">
        <f t="shared" si="253"/>
        <v>0</v>
      </c>
      <c r="K98" s="9">
        <f t="shared" si="253"/>
        <v>0</v>
      </c>
      <c r="L98" s="9" t="str">
        <f t="shared" si="191"/>
        <v>OC Count LO</v>
      </c>
      <c r="M98" s="9" t="str">
        <f t="shared" si="191"/>
        <v>OC Count LO</v>
      </c>
      <c r="N98" s="9" t="str">
        <f t="shared" si="191"/>
        <v>OC Count LO</v>
      </c>
      <c r="O98" s="9">
        <f t="shared" si="191"/>
        <v>0</v>
      </c>
      <c r="P98" s="9">
        <f t="shared" si="253"/>
        <v>0</v>
      </c>
      <c r="Q98" s="9">
        <f t="shared" si="253"/>
        <v>0</v>
      </c>
      <c r="R98" s="9">
        <f t="shared" si="253"/>
        <v>0</v>
      </c>
      <c r="S98" s="9">
        <f t="shared" ref="S98" si="254">S70</f>
        <v>0</v>
      </c>
      <c r="T98" s="9" t="str">
        <f t="shared" ref="T98:U98" si="255">T70</f>
        <v>Ch1 State (Coil / Reg)</v>
      </c>
      <c r="U98" s="9">
        <f t="shared" si="255"/>
        <v>0</v>
      </c>
      <c r="V98" s="9" t="str">
        <f t="shared" ref="V98" si="256">V70</f>
        <v>Data 5 (32bit)</v>
      </c>
      <c r="W98" s="74">
        <v>0</v>
      </c>
      <c r="X98" s="75">
        <v>0</v>
      </c>
      <c r="Y98" s="76">
        <v>0</v>
      </c>
      <c r="Z98" s="76">
        <v>0</v>
      </c>
      <c r="AA98" s="76">
        <v>0</v>
      </c>
      <c r="AB98" s="76">
        <v>0</v>
      </c>
      <c r="AC98" s="8">
        <f t="shared" si="194"/>
        <v>30636</v>
      </c>
    </row>
    <row r="99" spans="2:29" x14ac:dyDescent="0.3">
      <c r="B99" s="112"/>
      <c r="C99" s="1">
        <f t="shared" si="199"/>
        <v>30637</v>
      </c>
      <c r="D99" s="1" t="str">
        <f t="shared" ref="D99:E99" si="257">D71</f>
        <v>Spare</v>
      </c>
      <c r="E99" s="1">
        <f t="shared" si="257"/>
        <v>2</v>
      </c>
      <c r="F99" s="1" t="str">
        <f t="shared" si="195"/>
        <v>Data (Read / Write)</v>
      </c>
      <c r="H99" s="9">
        <f t="shared" ref="H99:R99" si="258">H71</f>
        <v>0</v>
      </c>
      <c r="I99" s="9">
        <f t="shared" si="258"/>
        <v>0</v>
      </c>
      <c r="J99" s="9">
        <f t="shared" si="258"/>
        <v>0</v>
      </c>
      <c r="K99" s="9">
        <f t="shared" si="258"/>
        <v>0</v>
      </c>
      <c r="L99" s="9">
        <f t="shared" si="191"/>
        <v>0</v>
      </c>
      <c r="M99" s="9">
        <f t="shared" si="191"/>
        <v>0</v>
      </c>
      <c r="N99" s="9">
        <f t="shared" si="191"/>
        <v>0</v>
      </c>
      <c r="O99" s="9">
        <f t="shared" si="191"/>
        <v>0</v>
      </c>
      <c r="P99" s="9">
        <f t="shared" si="258"/>
        <v>0</v>
      </c>
      <c r="Q99" s="9">
        <f t="shared" si="258"/>
        <v>0</v>
      </c>
      <c r="R99" s="9">
        <f t="shared" si="258"/>
        <v>0</v>
      </c>
      <c r="S99" s="9">
        <f t="shared" ref="S99" si="259">S71</f>
        <v>0</v>
      </c>
      <c r="T99" s="9" t="str">
        <f t="shared" ref="T99:U99" si="260">T71</f>
        <v>Ch2 State (Coil / Reg)</v>
      </c>
      <c r="U99" s="9" t="str">
        <f t="shared" si="260"/>
        <v>Data 5 (16bit)</v>
      </c>
      <c r="V99" s="9" t="str">
        <f t="shared" ref="V99" si="261">V71</f>
        <v>Data 5 (32bit)</v>
      </c>
      <c r="W99" s="74">
        <v>0</v>
      </c>
      <c r="X99" s="75">
        <v>0</v>
      </c>
      <c r="Y99" s="76">
        <v>0</v>
      </c>
      <c r="Z99" s="76">
        <v>0</v>
      </c>
      <c r="AA99" s="76">
        <v>0</v>
      </c>
      <c r="AB99" s="76">
        <v>0</v>
      </c>
      <c r="AC99" s="8">
        <f t="shared" si="194"/>
        <v>30637</v>
      </c>
    </row>
    <row r="100" spans="2:29" x14ac:dyDescent="0.3">
      <c r="B100" s="112"/>
      <c r="C100" s="1">
        <f t="shared" si="199"/>
        <v>30638</v>
      </c>
      <c r="D100" s="1" t="str">
        <f t="shared" ref="D100:E100" si="262">D72</f>
        <v>Spare</v>
      </c>
      <c r="E100" s="1">
        <f t="shared" si="262"/>
        <v>2</v>
      </c>
      <c r="F100" s="1" t="str">
        <f t="shared" si="195"/>
        <v>Data (Read / Write)</v>
      </c>
      <c r="H100" s="9">
        <f t="shared" ref="H100:R100" si="263">H72</f>
        <v>0</v>
      </c>
      <c r="I100" s="9">
        <f t="shared" si="263"/>
        <v>0</v>
      </c>
      <c r="J100" s="9">
        <f t="shared" si="263"/>
        <v>0</v>
      </c>
      <c r="K100" s="9">
        <f t="shared" si="263"/>
        <v>0</v>
      </c>
      <c r="L100" s="9">
        <f t="shared" si="191"/>
        <v>0</v>
      </c>
      <c r="M100" s="9">
        <f t="shared" si="191"/>
        <v>0</v>
      </c>
      <c r="N100" s="9">
        <f t="shared" si="191"/>
        <v>0</v>
      </c>
      <c r="O100" s="9">
        <f t="shared" si="191"/>
        <v>0</v>
      </c>
      <c r="P100" s="9">
        <f t="shared" si="263"/>
        <v>0</v>
      </c>
      <c r="Q100" s="9">
        <f t="shared" si="263"/>
        <v>0</v>
      </c>
      <c r="R100" s="9">
        <f t="shared" si="263"/>
        <v>0</v>
      </c>
      <c r="S100" s="9">
        <f t="shared" ref="S100" si="264">S72</f>
        <v>0</v>
      </c>
      <c r="T100" s="9" t="str">
        <f t="shared" ref="T100:U100" si="265">T72</f>
        <v>Ch3 State (Coil / Reg)</v>
      </c>
      <c r="U100" s="9">
        <f t="shared" si="265"/>
        <v>0</v>
      </c>
      <c r="V100" s="9" t="str">
        <f t="shared" ref="V100" si="266">V72</f>
        <v>Data 6 (32bit)</v>
      </c>
      <c r="W100" s="74">
        <v>0</v>
      </c>
      <c r="X100" s="75">
        <v>0</v>
      </c>
      <c r="Y100" s="76">
        <v>0</v>
      </c>
      <c r="Z100" s="76">
        <v>0</v>
      </c>
      <c r="AA100" s="76">
        <v>0</v>
      </c>
      <c r="AB100" s="76">
        <v>0</v>
      </c>
      <c r="AC100" s="8">
        <f t="shared" si="194"/>
        <v>30638</v>
      </c>
    </row>
    <row r="101" spans="2:29" x14ac:dyDescent="0.3">
      <c r="B101" s="112"/>
      <c r="C101" s="1">
        <f t="shared" si="199"/>
        <v>30639</v>
      </c>
      <c r="D101" s="1" t="str">
        <f t="shared" ref="D101:E101" si="267">D73</f>
        <v>Spare</v>
      </c>
      <c r="E101" s="1">
        <f t="shared" si="267"/>
        <v>2</v>
      </c>
      <c r="F101" s="1" t="str">
        <f t="shared" si="195"/>
        <v>Data (Read / Write)</v>
      </c>
      <c r="H101" s="9">
        <f t="shared" ref="H101:R101" si="268">H73</f>
        <v>0</v>
      </c>
      <c r="I101" s="9">
        <f t="shared" si="268"/>
        <v>0</v>
      </c>
      <c r="J101" s="9">
        <f t="shared" si="268"/>
        <v>0</v>
      </c>
      <c r="K101" s="9">
        <f t="shared" si="268"/>
        <v>0</v>
      </c>
      <c r="L101" s="9">
        <f t="shared" si="191"/>
        <v>0</v>
      </c>
      <c r="M101" s="9">
        <f t="shared" si="191"/>
        <v>0</v>
      </c>
      <c r="N101" s="9">
        <f t="shared" si="191"/>
        <v>0</v>
      </c>
      <c r="O101" s="9">
        <f t="shared" si="191"/>
        <v>0</v>
      </c>
      <c r="P101" s="9">
        <f t="shared" si="268"/>
        <v>0</v>
      </c>
      <c r="Q101" s="9">
        <f t="shared" si="268"/>
        <v>0</v>
      </c>
      <c r="R101" s="9">
        <f t="shared" si="268"/>
        <v>0</v>
      </c>
      <c r="S101" s="9">
        <f t="shared" ref="S101" si="269">S73</f>
        <v>0</v>
      </c>
      <c r="T101" s="9" t="str">
        <f t="shared" ref="T101:U101" si="270">T73</f>
        <v>Ch4 State (Coil / Reg)</v>
      </c>
      <c r="U101" s="9" t="str">
        <f t="shared" si="270"/>
        <v>Data 6 (16bit)</v>
      </c>
      <c r="V101" s="9" t="str">
        <f t="shared" ref="V101" si="271">V73</f>
        <v>Data 6 (32bit)</v>
      </c>
      <c r="W101" s="74">
        <v>0</v>
      </c>
      <c r="X101" s="75">
        <v>0</v>
      </c>
      <c r="Y101" s="76" t="s">
        <v>417</v>
      </c>
      <c r="Z101" s="76">
        <v>0</v>
      </c>
      <c r="AA101" s="76">
        <v>0</v>
      </c>
      <c r="AB101" s="76">
        <v>0</v>
      </c>
      <c r="AC101" s="8">
        <f t="shared" si="194"/>
        <v>30639</v>
      </c>
    </row>
    <row r="102" spans="2:29" x14ac:dyDescent="0.3">
      <c r="B102" s="112"/>
      <c r="C102" s="1">
        <f t="shared" si="199"/>
        <v>30640</v>
      </c>
      <c r="D102" s="1" t="str">
        <f t="shared" ref="D102:F104" si="272">D74</f>
        <v>Tx Counter</v>
      </c>
      <c r="E102" s="1">
        <f t="shared" si="272"/>
        <v>2</v>
      </c>
      <c r="F102" s="1" t="str">
        <f t="shared" si="272"/>
        <v>Transmission Counter sent by Tx</v>
      </c>
      <c r="H102" s="9" t="str">
        <f t="shared" ref="H102:R102" si="273">H74</f>
        <v>Tx Count</v>
      </c>
      <c r="I102" s="9" t="str">
        <f t="shared" si="273"/>
        <v>Tx Count</v>
      </c>
      <c r="J102" s="9" t="str">
        <f t="shared" si="273"/>
        <v>Tx Count</v>
      </c>
      <c r="K102" s="9" t="str">
        <f t="shared" si="273"/>
        <v>Tx Count</v>
      </c>
      <c r="L102" s="9" t="str">
        <f t="shared" si="191"/>
        <v>Tx Count</v>
      </c>
      <c r="M102" s="9" t="str">
        <f t="shared" si="191"/>
        <v>Tx Count</v>
      </c>
      <c r="N102" s="9" t="str">
        <f t="shared" si="191"/>
        <v>Tx Count</v>
      </c>
      <c r="O102" s="9" t="str">
        <f t="shared" si="191"/>
        <v>Tx Count</v>
      </c>
      <c r="P102" s="9" t="str">
        <f t="shared" si="273"/>
        <v>Tx Count</v>
      </c>
      <c r="Q102" s="9" t="str">
        <f t="shared" si="273"/>
        <v>Tx Count</v>
      </c>
      <c r="R102" s="9" t="str">
        <f t="shared" si="273"/>
        <v>Tx Count</v>
      </c>
      <c r="S102" s="9" t="str">
        <f t="shared" ref="S102" si="274">S74</f>
        <v>Tx Count</v>
      </c>
      <c r="T102" s="9" t="str">
        <f t="shared" ref="T102:U102" si="275">T74</f>
        <v>Tx Count</v>
      </c>
      <c r="U102" s="105" t="str">
        <f t="shared" si="275"/>
        <v>Tx Count</v>
      </c>
      <c r="V102" s="106"/>
      <c r="W102" s="74" t="s">
        <v>270</v>
      </c>
      <c r="X102" s="75" t="s">
        <v>270</v>
      </c>
      <c r="Y102" s="76" t="s">
        <v>270</v>
      </c>
      <c r="Z102" s="76" t="s">
        <v>270</v>
      </c>
      <c r="AA102" s="76" t="s">
        <v>270</v>
      </c>
      <c r="AB102" s="76" t="s">
        <v>270</v>
      </c>
      <c r="AC102" s="8">
        <f t="shared" si="194"/>
        <v>30640</v>
      </c>
    </row>
    <row r="103" spans="2:29" x14ac:dyDescent="0.3">
      <c r="B103" s="112"/>
      <c r="C103" s="1">
        <f t="shared" si="199"/>
        <v>30641</v>
      </c>
      <c r="D103" s="1" t="str">
        <f t="shared" ref="D103:E103" si="276">D75</f>
        <v>RSSI</v>
      </c>
      <c r="E103" s="1">
        <f t="shared" si="276"/>
        <v>2</v>
      </c>
      <c r="F103" s="1" t="str">
        <f t="shared" si="272"/>
        <v>Received RSSI value</v>
      </c>
      <c r="H103" s="9" t="str">
        <f t="shared" ref="H103:R103" si="277">H75</f>
        <v>Received RSSI</v>
      </c>
      <c r="I103" s="9" t="str">
        <f t="shared" si="277"/>
        <v>Received RSSI</v>
      </c>
      <c r="J103" s="9" t="str">
        <f t="shared" si="277"/>
        <v>Received RSSI</v>
      </c>
      <c r="K103" s="9" t="str">
        <f t="shared" si="277"/>
        <v>Received RSSI</v>
      </c>
      <c r="L103" s="9" t="str">
        <f t="shared" si="191"/>
        <v>Received RSSI</v>
      </c>
      <c r="M103" s="9" t="str">
        <f t="shared" si="191"/>
        <v>Received RSSI</v>
      </c>
      <c r="N103" s="9" t="str">
        <f t="shared" si="191"/>
        <v>Received RSSI</v>
      </c>
      <c r="O103" s="9" t="str">
        <f t="shared" si="191"/>
        <v>Received RSSI</v>
      </c>
      <c r="P103" s="9" t="str">
        <f t="shared" si="277"/>
        <v>Received RSSI</v>
      </c>
      <c r="Q103" s="9" t="str">
        <f t="shared" si="277"/>
        <v>Received RSSI</v>
      </c>
      <c r="R103" s="9" t="str">
        <f t="shared" si="277"/>
        <v>Received RSSI</v>
      </c>
      <c r="S103" s="9" t="str">
        <f t="shared" ref="S103" si="278">S75</f>
        <v>Received RSSI</v>
      </c>
      <c r="T103" s="9" t="str">
        <f t="shared" ref="T103:U103" si="279">T75</f>
        <v>Received RSSI</v>
      </c>
      <c r="U103" s="105" t="str">
        <f t="shared" si="279"/>
        <v>Received RSSI</v>
      </c>
      <c r="V103" s="106"/>
      <c r="W103" s="74" t="s">
        <v>272</v>
      </c>
      <c r="X103" s="75" t="s">
        <v>272</v>
      </c>
      <c r="Y103" s="76" t="s">
        <v>272</v>
      </c>
      <c r="Z103" s="76" t="s">
        <v>272</v>
      </c>
      <c r="AA103" s="76" t="s">
        <v>272</v>
      </c>
      <c r="AB103" s="76" t="s">
        <v>272</v>
      </c>
      <c r="AC103" s="8">
        <f t="shared" si="194"/>
        <v>30641</v>
      </c>
    </row>
    <row r="104" spans="2:29" ht="43.2" x14ac:dyDescent="0.3">
      <c r="B104" s="113"/>
      <c r="C104" s="1">
        <f t="shared" si="199"/>
        <v>30642</v>
      </c>
      <c r="D104" s="1" t="str">
        <f t="shared" ref="D104:E104" si="280">D76</f>
        <v>Timer</v>
      </c>
      <c r="E104" s="1">
        <f t="shared" si="280"/>
        <v>2</v>
      </c>
      <c r="F104" s="1" t="str">
        <f t="shared" si="272"/>
        <v>Time since last reading value - increments every 1 min and resets when data received</v>
      </c>
      <c r="H104" s="9" t="str">
        <f t="shared" ref="H104:R104" si="281">H76</f>
        <v>Timer</v>
      </c>
      <c r="I104" s="9" t="str">
        <f t="shared" si="281"/>
        <v>Timer</v>
      </c>
      <c r="J104" s="9" t="str">
        <f t="shared" si="281"/>
        <v>Timer</v>
      </c>
      <c r="K104" s="9" t="str">
        <f t="shared" si="281"/>
        <v>Timer</v>
      </c>
      <c r="L104" s="9" t="str">
        <f t="shared" si="191"/>
        <v>Timer</v>
      </c>
      <c r="M104" s="9" t="str">
        <f t="shared" si="191"/>
        <v>Timer</v>
      </c>
      <c r="N104" s="9" t="str">
        <f t="shared" si="191"/>
        <v>Timer</v>
      </c>
      <c r="O104" s="9" t="str">
        <f t="shared" si="191"/>
        <v>Timer</v>
      </c>
      <c r="P104" s="9" t="str">
        <f t="shared" si="281"/>
        <v>Timer</v>
      </c>
      <c r="Q104" s="9" t="str">
        <f t="shared" si="281"/>
        <v>Timer</v>
      </c>
      <c r="R104" s="9" t="str">
        <f t="shared" si="281"/>
        <v>Timer</v>
      </c>
      <c r="S104" s="9" t="str">
        <f t="shared" ref="S104" si="282">S76</f>
        <v>Timer</v>
      </c>
      <c r="T104" s="9" t="str">
        <f t="shared" ref="T104:U104" si="283">T76</f>
        <v>Timer</v>
      </c>
      <c r="U104" s="105" t="str">
        <f t="shared" si="283"/>
        <v>Timer</v>
      </c>
      <c r="V104" s="106"/>
      <c r="W104" s="74" t="s">
        <v>273</v>
      </c>
      <c r="X104" s="75" t="s">
        <v>273</v>
      </c>
      <c r="Y104" s="76" t="s">
        <v>273</v>
      </c>
      <c r="Z104" s="76" t="s">
        <v>273</v>
      </c>
      <c r="AA104" s="76" t="s">
        <v>273</v>
      </c>
      <c r="AB104" s="76" t="s">
        <v>273</v>
      </c>
      <c r="AC104" s="8">
        <f t="shared" si="194"/>
        <v>30642</v>
      </c>
    </row>
    <row r="105" spans="2:29" x14ac:dyDescent="0.3">
      <c r="C105" s="10"/>
      <c r="D105" s="10"/>
      <c r="E105" s="10"/>
      <c r="F105" s="10"/>
    </row>
    <row r="106" spans="2:29" x14ac:dyDescent="0.3">
      <c r="C106" s="10" t="s">
        <v>274</v>
      </c>
      <c r="D106" s="10"/>
      <c r="E106" s="10"/>
      <c r="F106" s="10" t="s">
        <v>274</v>
      </c>
    </row>
    <row r="107" spans="2:29" x14ac:dyDescent="0.3">
      <c r="C107" s="10" t="s">
        <v>274</v>
      </c>
      <c r="D107" s="10"/>
      <c r="E107" s="10"/>
      <c r="F107" s="10" t="s">
        <v>274</v>
      </c>
    </row>
    <row r="108" spans="2:29" x14ac:dyDescent="0.3">
      <c r="C108" s="10" t="s">
        <v>274</v>
      </c>
      <c r="D108" s="10"/>
      <c r="E108" s="10"/>
      <c r="F108" s="10" t="s">
        <v>274</v>
      </c>
    </row>
    <row r="109" spans="2:29" x14ac:dyDescent="0.3">
      <c r="C109" s="10" t="s">
        <v>274</v>
      </c>
      <c r="D109" s="10"/>
      <c r="E109" s="10"/>
      <c r="F109" s="10" t="s">
        <v>274</v>
      </c>
    </row>
    <row r="110" spans="2:29" x14ac:dyDescent="0.3">
      <c r="C110" s="10" t="s">
        <v>274</v>
      </c>
      <c r="D110" s="10"/>
      <c r="E110" s="10"/>
      <c r="F110" s="10" t="s">
        <v>274</v>
      </c>
    </row>
    <row r="112" spans="2:29" x14ac:dyDescent="0.3">
      <c r="B112" s="110">
        <v>40</v>
      </c>
      <c r="C112" s="1">
        <f>((B112-1)*20)+3+C4</f>
        <v>30783</v>
      </c>
      <c r="D112" s="1" t="str">
        <f>D85</f>
        <v>DeviceID( Higher word)</v>
      </c>
      <c r="E112" s="1">
        <f>E85</f>
        <v>2</v>
      </c>
      <c r="F112" s="1" t="str">
        <f>F85</f>
        <v>Device ID HO</v>
      </c>
      <c r="H112" s="9" t="str">
        <f t="shared" ref="H112:R112" si="284">H85</f>
        <v>ID</v>
      </c>
      <c r="I112" s="9" t="str">
        <f t="shared" si="284"/>
        <v>ID</v>
      </c>
      <c r="J112" s="9" t="str">
        <f t="shared" si="284"/>
        <v>ID</v>
      </c>
      <c r="K112" s="9" t="str">
        <f t="shared" si="284"/>
        <v>ID</v>
      </c>
      <c r="L112" s="9" t="str">
        <f t="shared" ref="L112:O131" si="285">L85</f>
        <v>ID</v>
      </c>
      <c r="M112" s="9" t="str">
        <f t="shared" si="285"/>
        <v>ID</v>
      </c>
      <c r="N112" s="9" t="str">
        <f t="shared" si="285"/>
        <v>ID</v>
      </c>
      <c r="O112" s="9" t="str">
        <f t="shared" si="285"/>
        <v>ID</v>
      </c>
      <c r="P112" s="9" t="str">
        <f t="shared" si="284"/>
        <v>ID</v>
      </c>
      <c r="Q112" s="9" t="str">
        <f t="shared" si="284"/>
        <v>ID</v>
      </c>
      <c r="R112" s="9" t="str">
        <f t="shared" si="284"/>
        <v>ID</v>
      </c>
      <c r="S112" s="9" t="str">
        <f t="shared" ref="S112" si="286">S85</f>
        <v>ID</v>
      </c>
      <c r="T112" s="9" t="str">
        <f t="shared" ref="T112:U112" si="287">T85</f>
        <v>ID</v>
      </c>
      <c r="U112" s="105" t="str">
        <f t="shared" si="287"/>
        <v>Device ID HO</v>
      </c>
      <c r="V112" s="106"/>
      <c r="W112" s="71" t="s">
        <v>411</v>
      </c>
      <c r="X112" s="72" t="s">
        <v>411</v>
      </c>
      <c r="Y112" s="73" t="s">
        <v>411</v>
      </c>
      <c r="Z112" s="73" t="s">
        <v>411</v>
      </c>
      <c r="AA112" s="73" t="s">
        <v>411</v>
      </c>
      <c r="AB112" s="73" t="s">
        <v>411</v>
      </c>
      <c r="AC112" s="8">
        <f t="shared" ref="AC112:AC131" si="288">C112</f>
        <v>30783</v>
      </c>
    </row>
    <row r="113" spans="2:29" x14ac:dyDescent="0.3">
      <c r="B113" s="111"/>
      <c r="C113" s="1">
        <f>C112+1</f>
        <v>30784</v>
      </c>
      <c r="D113" s="1" t="str">
        <f t="shared" ref="D113:F128" si="289">D86</f>
        <v>DeviceID( Lower word)</v>
      </c>
      <c r="E113" s="1">
        <f t="shared" si="289"/>
        <v>2</v>
      </c>
      <c r="F113" s="1" t="str">
        <f t="shared" si="289"/>
        <v>Device ID LO</v>
      </c>
      <c r="H113" s="9" t="str">
        <f t="shared" ref="H113:R113" si="290">H86</f>
        <v>ID</v>
      </c>
      <c r="I113" s="9" t="str">
        <f t="shared" si="290"/>
        <v>ID</v>
      </c>
      <c r="J113" s="9" t="str">
        <f t="shared" si="290"/>
        <v>ID</v>
      </c>
      <c r="K113" s="9" t="str">
        <f t="shared" si="290"/>
        <v>ID</v>
      </c>
      <c r="L113" s="9" t="str">
        <f t="shared" si="285"/>
        <v>ID</v>
      </c>
      <c r="M113" s="9" t="str">
        <f t="shared" si="285"/>
        <v>ID</v>
      </c>
      <c r="N113" s="9" t="str">
        <f t="shared" si="285"/>
        <v>ID</v>
      </c>
      <c r="O113" s="9" t="str">
        <f t="shared" si="285"/>
        <v>ID</v>
      </c>
      <c r="P113" s="9" t="str">
        <f t="shared" si="290"/>
        <v>ID</v>
      </c>
      <c r="Q113" s="9" t="str">
        <f t="shared" si="290"/>
        <v>ID</v>
      </c>
      <c r="R113" s="9" t="str">
        <f t="shared" si="290"/>
        <v>ID</v>
      </c>
      <c r="S113" s="9" t="str">
        <f t="shared" ref="S113" si="291">S86</f>
        <v>ID</v>
      </c>
      <c r="T113" s="9" t="str">
        <f t="shared" ref="T113:U113" si="292">T86</f>
        <v>ID</v>
      </c>
      <c r="U113" s="105" t="str">
        <f t="shared" si="292"/>
        <v>Device ID LO</v>
      </c>
      <c r="V113" s="106"/>
      <c r="W113" s="74" t="s">
        <v>412</v>
      </c>
      <c r="X113" s="75" t="s">
        <v>412</v>
      </c>
      <c r="Y113" s="76" t="s">
        <v>412</v>
      </c>
      <c r="Z113" s="76" t="s">
        <v>412</v>
      </c>
      <c r="AA113" s="76" t="s">
        <v>412</v>
      </c>
      <c r="AB113" s="76" t="s">
        <v>412</v>
      </c>
      <c r="AC113" s="8">
        <f t="shared" si="288"/>
        <v>30784</v>
      </c>
    </row>
    <row r="114" spans="2:29" ht="28.8" x14ac:dyDescent="0.3">
      <c r="B114" s="111"/>
      <c r="C114" s="1">
        <f t="shared" ref="C114:C131" si="293">C113+1</f>
        <v>30785</v>
      </c>
      <c r="D114" s="1" t="str">
        <f t="shared" ref="D114:E114" si="294">D87</f>
        <v>Device Type / F/W ver</v>
      </c>
      <c r="E114" s="1">
        <f t="shared" si="294"/>
        <v>2</v>
      </c>
      <c r="F114" s="1" t="str">
        <f t="shared" si="289"/>
        <v>Higher Byte Type / Lower Byte Firmware version</v>
      </c>
      <c r="H114" s="9" t="str">
        <f t="shared" ref="H114:R114" si="295">H87</f>
        <v>Type / Ver</v>
      </c>
      <c r="I114" s="9" t="str">
        <f t="shared" si="295"/>
        <v>Type / Ver</v>
      </c>
      <c r="J114" s="9" t="str">
        <f t="shared" si="295"/>
        <v>Type / Ver</v>
      </c>
      <c r="K114" s="9" t="str">
        <f t="shared" si="295"/>
        <v>Type / Ver</v>
      </c>
      <c r="L114" s="9" t="str">
        <f t="shared" si="285"/>
        <v>Type / Ver</v>
      </c>
      <c r="M114" s="9" t="str">
        <f t="shared" si="285"/>
        <v>Type / Ver</v>
      </c>
      <c r="N114" s="9" t="str">
        <f t="shared" si="285"/>
        <v>Type / Ver</v>
      </c>
      <c r="O114" s="9" t="str">
        <f t="shared" si="285"/>
        <v>Type / Ver</v>
      </c>
      <c r="P114" s="9" t="str">
        <f t="shared" si="295"/>
        <v>Type / Ver</v>
      </c>
      <c r="Q114" s="9" t="str">
        <f t="shared" si="295"/>
        <v>Type / Ver</v>
      </c>
      <c r="R114" s="9" t="str">
        <f t="shared" si="295"/>
        <v>Type / Ver</v>
      </c>
      <c r="S114" s="9" t="str">
        <f t="shared" ref="S114" si="296">S87</f>
        <v>Type / Ver</v>
      </c>
      <c r="T114" s="9" t="str">
        <f t="shared" ref="T114:U114" si="297">T87</f>
        <v>Type / Ver</v>
      </c>
      <c r="U114" s="105" t="str">
        <f t="shared" si="297"/>
        <v>HByte ( Type ) / LByte ( FW Ver )</v>
      </c>
      <c r="V114" s="106"/>
      <c r="W114" s="74" t="s">
        <v>217</v>
      </c>
      <c r="X114" s="75" t="s">
        <v>217</v>
      </c>
      <c r="Y114" s="76" t="s">
        <v>217</v>
      </c>
      <c r="Z114" s="76" t="s">
        <v>217</v>
      </c>
      <c r="AA114" s="76" t="s">
        <v>217</v>
      </c>
      <c r="AB114" s="76" t="s">
        <v>217</v>
      </c>
      <c r="AC114" s="8">
        <f t="shared" si="288"/>
        <v>30785</v>
      </c>
    </row>
    <row r="115" spans="2:29" x14ac:dyDescent="0.3">
      <c r="B115" s="111"/>
      <c r="C115" s="1">
        <f t="shared" si="293"/>
        <v>30786</v>
      </c>
      <c r="D115" s="1" t="str">
        <f t="shared" ref="D115:E115" si="298">D88</f>
        <v>Status</v>
      </c>
      <c r="E115" s="1">
        <f t="shared" si="298"/>
        <v>2</v>
      </c>
      <c r="F115" s="1" t="str">
        <f t="shared" si="289"/>
        <v>Status (see bit descriptions)</v>
      </c>
      <c r="H115" s="9" t="str">
        <f t="shared" ref="H115:R115" si="299">H88</f>
        <v>Status</v>
      </c>
      <c r="I115" s="9" t="str">
        <f t="shared" si="299"/>
        <v>Status</v>
      </c>
      <c r="J115" s="9" t="str">
        <f t="shared" si="299"/>
        <v>Status</v>
      </c>
      <c r="K115" s="9" t="str">
        <f t="shared" si="299"/>
        <v>Status</v>
      </c>
      <c r="L115" s="9" t="str">
        <f t="shared" si="285"/>
        <v>Status</v>
      </c>
      <c r="M115" s="9" t="str">
        <f t="shared" si="285"/>
        <v>Status</v>
      </c>
      <c r="N115" s="9" t="str">
        <f t="shared" si="285"/>
        <v>Status</v>
      </c>
      <c r="O115" s="9" t="str">
        <f t="shared" si="285"/>
        <v>Status</v>
      </c>
      <c r="P115" s="9" t="str">
        <f t="shared" si="299"/>
        <v>Status</v>
      </c>
      <c r="Q115" s="9" t="str">
        <f t="shared" si="299"/>
        <v>Status</v>
      </c>
      <c r="R115" s="9" t="str">
        <f t="shared" si="299"/>
        <v>Status</v>
      </c>
      <c r="S115" s="9" t="str">
        <f t="shared" ref="S115" si="300">S88</f>
        <v>Status</v>
      </c>
      <c r="T115" s="9" t="str">
        <f t="shared" ref="T115:U115" si="301">T88</f>
        <v>Status</v>
      </c>
      <c r="U115" s="105" t="str">
        <f t="shared" si="301"/>
        <v>Hbyte (Slave No) / Lbyte (Slave ID)</v>
      </c>
      <c r="V115" s="106"/>
      <c r="W115" s="74" t="s">
        <v>219</v>
      </c>
      <c r="X115" s="75" t="s">
        <v>219</v>
      </c>
      <c r="Y115" s="76" t="s">
        <v>219</v>
      </c>
      <c r="Z115" s="76" t="s">
        <v>219</v>
      </c>
      <c r="AA115" s="76" t="s">
        <v>219</v>
      </c>
      <c r="AB115" s="76" t="s">
        <v>219</v>
      </c>
      <c r="AC115" s="8">
        <f t="shared" si="288"/>
        <v>30786</v>
      </c>
    </row>
    <row r="116" spans="2:29" x14ac:dyDescent="0.3">
      <c r="B116" s="111"/>
      <c r="C116" s="1">
        <f t="shared" si="293"/>
        <v>30787</v>
      </c>
      <c r="D116" s="1" t="str">
        <f t="shared" ref="D116:E116" si="302">D89</f>
        <v>Alarm Status</v>
      </c>
      <c r="E116" s="1">
        <f t="shared" si="302"/>
        <v>2</v>
      </c>
      <c r="F116" s="1" t="str">
        <f t="shared" si="289"/>
        <v>Alarm Status (see bit descriptions)</v>
      </c>
      <c r="H116" s="9" t="str">
        <f t="shared" ref="H116:R116" si="303">H89</f>
        <v>Alarm Status</v>
      </c>
      <c r="I116" s="9" t="str">
        <f t="shared" si="303"/>
        <v>Alarm Status</v>
      </c>
      <c r="J116" s="9" t="str">
        <f t="shared" si="303"/>
        <v>Alarm Status</v>
      </c>
      <c r="K116" s="9" t="str">
        <f t="shared" si="303"/>
        <v>Alarm Status</v>
      </c>
      <c r="L116" s="9" t="str">
        <f t="shared" si="285"/>
        <v>Alarm Status</v>
      </c>
      <c r="M116" s="9" t="str">
        <f t="shared" si="285"/>
        <v>Alarm Status</v>
      </c>
      <c r="N116" s="9" t="str">
        <f t="shared" si="285"/>
        <v>Alarm Status</v>
      </c>
      <c r="O116" s="9" t="str">
        <f t="shared" si="285"/>
        <v>Alarm Status</v>
      </c>
      <c r="P116" s="9" t="str">
        <f t="shared" si="303"/>
        <v>Alarm Status</v>
      </c>
      <c r="Q116" s="9" t="str">
        <f t="shared" si="303"/>
        <v>Alarm Status</v>
      </c>
      <c r="R116" s="9" t="str">
        <f t="shared" si="303"/>
        <v>Alarm Status</v>
      </c>
      <c r="S116" s="9" t="str">
        <f t="shared" ref="S116" si="304">S89</f>
        <v>Alarm Status</v>
      </c>
      <c r="T116" s="9" t="str">
        <f t="shared" ref="T116:U116" si="305">T89</f>
        <v>Alarm Status</v>
      </c>
      <c r="U116" s="105" t="str">
        <f t="shared" si="305"/>
        <v>Alarm Status</v>
      </c>
      <c r="V116" s="106"/>
      <c r="W116" s="74" t="s">
        <v>221</v>
      </c>
      <c r="X116" s="75" t="s">
        <v>221</v>
      </c>
      <c r="Y116" s="76" t="s">
        <v>221</v>
      </c>
      <c r="Z116" s="76" t="s">
        <v>221</v>
      </c>
      <c r="AA116" s="76" t="s">
        <v>221</v>
      </c>
      <c r="AB116" s="76" t="s">
        <v>221</v>
      </c>
      <c r="AC116" s="8">
        <f t="shared" si="288"/>
        <v>30787</v>
      </c>
    </row>
    <row r="117" spans="2:29" ht="28.8" x14ac:dyDescent="0.3">
      <c r="B117" s="111"/>
      <c r="C117" s="1">
        <f t="shared" si="293"/>
        <v>30788</v>
      </c>
      <c r="D117" s="1" t="str">
        <f t="shared" ref="D117:E117" si="306">D90</f>
        <v>Data(word1)</v>
      </c>
      <c r="E117" s="1">
        <f t="shared" si="306"/>
        <v>2</v>
      </c>
      <c r="F117" s="1" t="str">
        <f t="shared" si="289"/>
        <v xml:space="preserve">Data (Read Only -  Read/write for TxMM) </v>
      </c>
      <c r="H117" s="9" t="str">
        <f t="shared" ref="H117:R117" si="307">H90</f>
        <v>Temperature</v>
      </c>
      <c r="I117" s="9" t="str">
        <f t="shared" si="307"/>
        <v>Temperature</v>
      </c>
      <c r="J117" s="9" t="str">
        <f t="shared" si="307"/>
        <v>Temperature</v>
      </c>
      <c r="K117" s="9" t="str">
        <f t="shared" si="307"/>
        <v>Temperature</v>
      </c>
      <c r="L117" s="9">
        <f t="shared" si="285"/>
        <v>0</v>
      </c>
      <c r="M117" s="9">
        <f t="shared" si="285"/>
        <v>0</v>
      </c>
      <c r="N117" s="9">
        <f t="shared" si="285"/>
        <v>0</v>
      </c>
      <c r="O117" s="9">
        <f t="shared" si="285"/>
        <v>0</v>
      </c>
      <c r="P117" s="9" t="str">
        <f t="shared" si="307"/>
        <v>Temperature (Ch1)</v>
      </c>
      <c r="Q117" s="9" t="str">
        <f t="shared" si="307"/>
        <v>Analog Value</v>
      </c>
      <c r="R117" s="9" t="str">
        <f t="shared" si="307"/>
        <v>Temperature</v>
      </c>
      <c r="S117" s="9" t="str">
        <f t="shared" ref="S117" si="308">S90</f>
        <v>Temperature (Ch1)</v>
      </c>
      <c r="T117" s="9" t="str">
        <f t="shared" ref="T117:U117" si="309">T90</f>
        <v>Ch1 DI Count HO (RO)</v>
      </c>
      <c r="U117" s="9">
        <f t="shared" si="309"/>
        <v>0</v>
      </c>
      <c r="V117" s="9" t="str">
        <f t="shared" ref="V117" si="310">V90</f>
        <v>Data 1 (32bit)</v>
      </c>
      <c r="W117" s="74" t="s">
        <v>223</v>
      </c>
      <c r="X117" s="75" t="s">
        <v>223</v>
      </c>
      <c r="Y117" s="76" t="s">
        <v>413</v>
      </c>
      <c r="Z117" s="76" t="s">
        <v>413</v>
      </c>
      <c r="AA117" s="76" t="s">
        <v>408</v>
      </c>
      <c r="AB117" s="76" t="s">
        <v>223</v>
      </c>
      <c r="AC117" s="8">
        <f t="shared" si="288"/>
        <v>30788</v>
      </c>
    </row>
    <row r="118" spans="2:29" ht="28.8" x14ac:dyDescent="0.3">
      <c r="B118" s="111"/>
      <c r="C118" s="1">
        <f t="shared" si="293"/>
        <v>30789</v>
      </c>
      <c r="D118" s="1" t="str">
        <f t="shared" ref="D118:E118" si="311">D91</f>
        <v>Data(word2)</v>
      </c>
      <c r="E118" s="1">
        <f t="shared" si="311"/>
        <v>2</v>
      </c>
      <c r="F118" s="1" t="str">
        <f t="shared" si="289"/>
        <v xml:space="preserve">Data (Read Only -  Read/write for TxMM) </v>
      </c>
      <c r="H118" s="9" t="str">
        <f t="shared" ref="H118:R118" si="312">H91</f>
        <v>Humidity</v>
      </c>
      <c r="I118" s="9" t="str">
        <f t="shared" si="312"/>
        <v>Humidity</v>
      </c>
      <c r="J118" s="9" t="str">
        <f t="shared" si="312"/>
        <v>Humidity</v>
      </c>
      <c r="K118" s="9">
        <f t="shared" si="312"/>
        <v>0</v>
      </c>
      <c r="L118" s="9" t="str">
        <f t="shared" si="285"/>
        <v>Ch1 Count HO</v>
      </c>
      <c r="M118" s="9" t="str">
        <f t="shared" si="285"/>
        <v>Ch1 Count HO</v>
      </c>
      <c r="N118" s="9">
        <f t="shared" si="285"/>
        <v>0</v>
      </c>
      <c r="O118" s="9" t="str">
        <f t="shared" si="285"/>
        <v>Ch1 Count HO</v>
      </c>
      <c r="P118" s="9" t="str">
        <f t="shared" si="312"/>
        <v>Temperature (Ch2)</v>
      </c>
      <c r="Q118" s="9">
        <f t="shared" si="312"/>
        <v>0</v>
      </c>
      <c r="R118" s="9" t="str">
        <f t="shared" si="312"/>
        <v>Humidity</v>
      </c>
      <c r="S118" s="9">
        <f t="shared" ref="S118" si="313">S91</f>
        <v>0</v>
      </c>
      <c r="T118" s="9" t="str">
        <f t="shared" ref="T118:U118" si="314">T91</f>
        <v>Ch1 DI Count LO</v>
      </c>
      <c r="U118" s="9" t="str">
        <f t="shared" si="314"/>
        <v>Data 1 (16bit)</v>
      </c>
      <c r="V118" s="9" t="str">
        <f t="shared" ref="V118" si="315">V91</f>
        <v>Data 1 (32bit)</v>
      </c>
      <c r="W118" s="74" t="s">
        <v>229</v>
      </c>
      <c r="X118" s="75" t="s">
        <v>229</v>
      </c>
      <c r="Y118" s="76" t="s">
        <v>229</v>
      </c>
      <c r="Z118" s="76" t="s">
        <v>229</v>
      </c>
      <c r="AA118" s="76" t="s">
        <v>414</v>
      </c>
      <c r="AB118" s="76" t="s">
        <v>229</v>
      </c>
      <c r="AC118" s="8">
        <f t="shared" si="288"/>
        <v>30789</v>
      </c>
    </row>
    <row r="119" spans="2:29" ht="28.8" x14ac:dyDescent="0.3">
      <c r="B119" s="112"/>
      <c r="C119" s="1">
        <f t="shared" si="293"/>
        <v>30790</v>
      </c>
      <c r="D119" s="1" t="str">
        <f t="shared" ref="D119:E119" si="316">D92</f>
        <v>Data(word3)</v>
      </c>
      <c r="E119" s="1">
        <f t="shared" si="316"/>
        <v>2</v>
      </c>
      <c r="F119" s="1" t="str">
        <f t="shared" si="289"/>
        <v xml:space="preserve">Data (Read Only -  Read/write for TxMM) </v>
      </c>
      <c r="H119" s="9">
        <f t="shared" ref="H119:R119" si="317">H92</f>
        <v>0</v>
      </c>
      <c r="I119" s="9" t="str">
        <f t="shared" si="317"/>
        <v>VOC</v>
      </c>
      <c r="J119" s="9" t="str">
        <f t="shared" si="317"/>
        <v>VOC</v>
      </c>
      <c r="K119" s="9">
        <f t="shared" si="317"/>
        <v>0</v>
      </c>
      <c r="L119" s="9" t="str">
        <f t="shared" si="285"/>
        <v>Ch1 Count LO</v>
      </c>
      <c r="M119" s="9" t="str">
        <f t="shared" si="285"/>
        <v>Ch1 Count LO</v>
      </c>
      <c r="N119" s="9">
        <f t="shared" si="285"/>
        <v>0</v>
      </c>
      <c r="O119" s="9" t="str">
        <f t="shared" si="285"/>
        <v>Ch1 Count LO</v>
      </c>
      <c r="P119" s="9">
        <f t="shared" si="317"/>
        <v>0</v>
      </c>
      <c r="Q119" s="9">
        <f t="shared" si="317"/>
        <v>0</v>
      </c>
      <c r="R119" s="9">
        <f t="shared" si="317"/>
        <v>0</v>
      </c>
      <c r="S119" s="9">
        <f t="shared" ref="S119" si="318">S92</f>
        <v>0</v>
      </c>
      <c r="T119" s="9" t="str">
        <f t="shared" ref="T119:U119" si="319">T92</f>
        <v>Ch2 DI Count HO</v>
      </c>
      <c r="U119" s="9">
        <f t="shared" si="319"/>
        <v>0</v>
      </c>
      <c r="V119" s="9" t="str">
        <f t="shared" ref="V119" si="320">V92</f>
        <v>Data 2 (32bit)</v>
      </c>
      <c r="W119" s="74">
        <v>0</v>
      </c>
      <c r="X119" s="75">
        <v>0</v>
      </c>
      <c r="Y119" s="76">
        <v>0</v>
      </c>
      <c r="Z119" s="76" t="s">
        <v>240</v>
      </c>
      <c r="AA119" s="76">
        <v>0</v>
      </c>
      <c r="AB119" s="76">
        <v>0</v>
      </c>
      <c r="AC119" s="8">
        <f t="shared" si="288"/>
        <v>30790</v>
      </c>
    </row>
    <row r="120" spans="2:29" ht="28.8" x14ac:dyDescent="0.3">
      <c r="B120" s="112"/>
      <c r="C120" s="1">
        <f t="shared" si="293"/>
        <v>30791</v>
      </c>
      <c r="D120" s="1" t="str">
        <f t="shared" ref="D120:E120" si="321">D93</f>
        <v>Data(word4)</v>
      </c>
      <c r="E120" s="1">
        <f t="shared" si="321"/>
        <v>2</v>
      </c>
      <c r="F120" s="1" t="str">
        <f t="shared" si="289"/>
        <v xml:space="preserve">Data (Read Only -  Read/write for TxMM) </v>
      </c>
      <c r="H120" s="9">
        <f t="shared" ref="H120:R120" si="322">H93</f>
        <v>0</v>
      </c>
      <c r="I120" s="9">
        <f t="shared" si="322"/>
        <v>0</v>
      </c>
      <c r="J120" s="9" t="str">
        <f t="shared" si="322"/>
        <v>CO2</v>
      </c>
      <c r="K120" s="9">
        <f t="shared" si="322"/>
        <v>0</v>
      </c>
      <c r="L120" s="9">
        <f t="shared" si="285"/>
        <v>0</v>
      </c>
      <c r="M120" s="9">
        <f t="shared" si="285"/>
        <v>0</v>
      </c>
      <c r="N120" s="9">
        <f t="shared" si="285"/>
        <v>0</v>
      </c>
      <c r="O120" s="9">
        <f t="shared" si="285"/>
        <v>0</v>
      </c>
      <c r="P120" s="9">
        <f t="shared" si="322"/>
        <v>0</v>
      </c>
      <c r="Q120" s="9">
        <f t="shared" si="322"/>
        <v>0</v>
      </c>
      <c r="R120" s="9">
        <f t="shared" si="322"/>
        <v>0</v>
      </c>
      <c r="S120" s="9">
        <f t="shared" ref="S120" si="323">S93</f>
        <v>0</v>
      </c>
      <c r="T120" s="9" t="str">
        <f t="shared" ref="T120:U120" si="324">T93</f>
        <v>Ch2 DI Count LO</v>
      </c>
      <c r="U120" s="9" t="str">
        <f t="shared" si="324"/>
        <v>Data 2 (16bit)</v>
      </c>
      <c r="V120" s="9" t="str">
        <f t="shared" ref="V120" si="325">V93</f>
        <v>Data 2 (32bit)</v>
      </c>
      <c r="W120" s="74">
        <v>0</v>
      </c>
      <c r="X120" s="75">
        <v>0</v>
      </c>
      <c r="Y120" s="76" t="s">
        <v>415</v>
      </c>
      <c r="Z120" s="76" t="s">
        <v>416</v>
      </c>
      <c r="AA120" s="76">
        <v>0</v>
      </c>
      <c r="AB120" s="76">
        <v>0</v>
      </c>
      <c r="AC120" s="8">
        <f t="shared" si="288"/>
        <v>30791</v>
      </c>
    </row>
    <row r="121" spans="2:29" ht="28.8" x14ac:dyDescent="0.3">
      <c r="B121" s="112"/>
      <c r="C121" s="1">
        <f t="shared" si="293"/>
        <v>30792</v>
      </c>
      <c r="D121" s="1" t="str">
        <f t="shared" ref="D121:E121" si="326">D94</f>
        <v>Data(word5)</v>
      </c>
      <c r="E121" s="1">
        <f t="shared" si="326"/>
        <v>2</v>
      </c>
      <c r="F121" s="1" t="str">
        <f t="shared" si="289"/>
        <v xml:space="preserve">Data (Read Only -  Read/write for TxMM) </v>
      </c>
      <c r="H121" s="9">
        <f t="shared" ref="H121:R121" si="327">H94</f>
        <v>0</v>
      </c>
      <c r="I121" s="9">
        <f t="shared" si="327"/>
        <v>0</v>
      </c>
      <c r="J121" s="9">
        <f t="shared" si="327"/>
        <v>0</v>
      </c>
      <c r="K121" s="9">
        <f t="shared" si="327"/>
        <v>0</v>
      </c>
      <c r="L121" s="9" t="str">
        <f t="shared" si="285"/>
        <v>Ch2 Count HO</v>
      </c>
      <c r="M121" s="9" t="str">
        <f t="shared" si="285"/>
        <v>Ch2 Count HO</v>
      </c>
      <c r="N121" s="9">
        <f t="shared" si="285"/>
        <v>0</v>
      </c>
      <c r="O121" s="9" t="str">
        <f t="shared" si="285"/>
        <v>Ch2 Count HO</v>
      </c>
      <c r="P121" s="9">
        <f t="shared" si="327"/>
        <v>0</v>
      </c>
      <c r="Q121" s="9">
        <f t="shared" si="327"/>
        <v>0</v>
      </c>
      <c r="R121" s="9">
        <f t="shared" si="327"/>
        <v>0</v>
      </c>
      <c r="S121" s="9">
        <f t="shared" ref="S121" si="328">S94</f>
        <v>0</v>
      </c>
      <c r="T121" s="9" t="str">
        <f t="shared" ref="T121:U121" si="329">T94</f>
        <v>Ch1 DO Count</v>
      </c>
      <c r="U121" s="9">
        <f t="shared" si="329"/>
        <v>0</v>
      </c>
      <c r="V121" s="9" t="str">
        <f t="shared" ref="V121" si="330">V94</f>
        <v>Data 3 (32bit)</v>
      </c>
      <c r="W121" s="74">
        <v>0</v>
      </c>
      <c r="X121" s="75">
        <v>0</v>
      </c>
      <c r="Y121" s="76" t="s">
        <v>405</v>
      </c>
      <c r="Z121" s="76">
        <v>0</v>
      </c>
      <c r="AA121" s="76">
        <v>0</v>
      </c>
      <c r="AB121" s="76">
        <v>0</v>
      </c>
      <c r="AC121" s="8">
        <f t="shared" si="288"/>
        <v>30792</v>
      </c>
    </row>
    <row r="122" spans="2:29" ht="28.8" x14ac:dyDescent="0.3">
      <c r="B122" s="112"/>
      <c r="C122" s="1">
        <f t="shared" si="293"/>
        <v>30793</v>
      </c>
      <c r="D122" s="1" t="str">
        <f t="shared" ref="D122:E122" si="331">D95</f>
        <v>Data(word6)</v>
      </c>
      <c r="E122" s="1">
        <f t="shared" si="331"/>
        <v>2</v>
      </c>
      <c r="F122" s="1" t="str">
        <f t="shared" si="289"/>
        <v xml:space="preserve">Data (Read Only -  Read/write for TxMM) </v>
      </c>
      <c r="H122" s="9">
        <f t="shared" ref="H122:R122" si="332">H95</f>
        <v>0</v>
      </c>
      <c r="I122" s="9">
        <f t="shared" si="332"/>
        <v>0</v>
      </c>
      <c r="J122" s="9">
        <f t="shared" si="332"/>
        <v>0</v>
      </c>
      <c r="K122" s="9">
        <f t="shared" si="332"/>
        <v>0</v>
      </c>
      <c r="L122" s="9" t="str">
        <f t="shared" si="285"/>
        <v>Ch2 Count LO</v>
      </c>
      <c r="M122" s="9" t="str">
        <f t="shared" si="285"/>
        <v>Ch2 Count LO</v>
      </c>
      <c r="N122" s="9">
        <f t="shared" si="285"/>
        <v>0</v>
      </c>
      <c r="O122" s="9" t="str">
        <f t="shared" si="285"/>
        <v>Ch2 Count LO</v>
      </c>
      <c r="P122" s="9">
        <f t="shared" si="332"/>
        <v>0</v>
      </c>
      <c r="Q122" s="9">
        <f t="shared" si="332"/>
        <v>0</v>
      </c>
      <c r="R122" s="9">
        <f t="shared" si="332"/>
        <v>0</v>
      </c>
      <c r="S122" s="9">
        <f t="shared" ref="S122" si="333">S95</f>
        <v>0</v>
      </c>
      <c r="T122" s="9" t="str">
        <f t="shared" ref="T122:U122" si="334">T95</f>
        <v>CH2 DO Count</v>
      </c>
      <c r="U122" s="9" t="str">
        <f t="shared" si="334"/>
        <v>Data 3 (16bit)</v>
      </c>
      <c r="V122" s="9" t="str">
        <f t="shared" ref="V122" si="335">V95</f>
        <v>Data 3 (32bit)</v>
      </c>
      <c r="W122" s="74">
        <v>0</v>
      </c>
      <c r="X122" s="75">
        <v>0</v>
      </c>
      <c r="Y122" s="76">
        <v>0</v>
      </c>
      <c r="Z122" s="76">
        <v>0</v>
      </c>
      <c r="AA122" s="76">
        <v>0</v>
      </c>
      <c r="AB122" s="76">
        <v>0</v>
      </c>
      <c r="AC122" s="8">
        <f t="shared" si="288"/>
        <v>30793</v>
      </c>
    </row>
    <row r="123" spans="2:29" ht="28.8" x14ac:dyDescent="0.3">
      <c r="B123" s="112"/>
      <c r="C123" s="1">
        <f t="shared" si="293"/>
        <v>30794</v>
      </c>
      <c r="D123" s="1" t="str">
        <f t="shared" ref="D123:E123" si="336">D96</f>
        <v>Data(word7)</v>
      </c>
      <c r="E123" s="1">
        <f t="shared" si="336"/>
        <v>2</v>
      </c>
      <c r="F123" s="1" t="str">
        <f t="shared" si="289"/>
        <v xml:space="preserve">Data (Read Only -  Read/write for TxMM) </v>
      </c>
      <c r="H123" s="9">
        <f t="shared" ref="H123:R123" si="337">H96</f>
        <v>0</v>
      </c>
      <c r="I123" s="9">
        <f t="shared" si="337"/>
        <v>0</v>
      </c>
      <c r="J123" s="9">
        <f t="shared" si="337"/>
        <v>0</v>
      </c>
      <c r="K123" s="9">
        <f t="shared" si="337"/>
        <v>0</v>
      </c>
      <c r="L123" s="9">
        <f t="shared" si="285"/>
        <v>0</v>
      </c>
      <c r="M123" s="9">
        <f t="shared" si="285"/>
        <v>0</v>
      </c>
      <c r="N123" s="9">
        <f t="shared" si="285"/>
        <v>0</v>
      </c>
      <c r="O123" s="9">
        <f t="shared" si="285"/>
        <v>0</v>
      </c>
      <c r="P123" s="9">
        <f t="shared" si="337"/>
        <v>0</v>
      </c>
      <c r="Q123" s="9">
        <f t="shared" si="337"/>
        <v>0</v>
      </c>
      <c r="R123" s="9">
        <f t="shared" si="337"/>
        <v>0</v>
      </c>
      <c r="S123" s="9">
        <f t="shared" ref="S123" si="338">S96</f>
        <v>0</v>
      </c>
      <c r="T123" s="9" t="str">
        <f t="shared" ref="T123:U123" si="339">T96</f>
        <v>Ch3 DO Count</v>
      </c>
      <c r="U123" s="9">
        <f t="shared" si="339"/>
        <v>0</v>
      </c>
      <c r="V123" s="9" t="str">
        <f t="shared" ref="V123" si="340">V96</f>
        <v>Data 4 (32bit)</v>
      </c>
      <c r="W123" s="74">
        <v>0</v>
      </c>
      <c r="X123" s="75">
        <v>0</v>
      </c>
      <c r="Y123" s="76">
        <v>0</v>
      </c>
      <c r="Z123" s="76">
        <v>0</v>
      </c>
      <c r="AA123" s="76">
        <v>0</v>
      </c>
      <c r="AB123" s="76">
        <v>0</v>
      </c>
      <c r="AC123" s="8">
        <f t="shared" si="288"/>
        <v>30794</v>
      </c>
    </row>
    <row r="124" spans="2:29" ht="28.8" x14ac:dyDescent="0.3">
      <c r="B124" s="112"/>
      <c r="C124" s="1">
        <f t="shared" si="293"/>
        <v>30795</v>
      </c>
      <c r="D124" s="1" t="str">
        <f t="shared" ref="D124:E124" si="341">D97</f>
        <v>Data(word8)</v>
      </c>
      <c r="E124" s="1">
        <f t="shared" si="341"/>
        <v>2</v>
      </c>
      <c r="F124" s="1" t="str">
        <f t="shared" si="289"/>
        <v xml:space="preserve">Data (Read Only -  Read/write for TxMM) </v>
      </c>
      <c r="H124" s="9">
        <f t="shared" ref="H124:R124" si="342">H97</f>
        <v>0</v>
      </c>
      <c r="I124" s="9">
        <f t="shared" si="342"/>
        <v>0</v>
      </c>
      <c r="J124" s="9">
        <f t="shared" si="342"/>
        <v>0</v>
      </c>
      <c r="K124" s="9">
        <f t="shared" si="342"/>
        <v>0</v>
      </c>
      <c r="L124" s="9" t="str">
        <f t="shared" si="285"/>
        <v>OC Count HO</v>
      </c>
      <c r="M124" s="9" t="str">
        <f t="shared" si="285"/>
        <v>OC Count HO</v>
      </c>
      <c r="N124" s="9" t="str">
        <f t="shared" si="285"/>
        <v>OC Count HO</v>
      </c>
      <c r="O124" s="9">
        <f t="shared" si="285"/>
        <v>0</v>
      </c>
      <c r="P124" s="9">
        <f t="shared" si="342"/>
        <v>0</v>
      </c>
      <c r="Q124" s="9">
        <f t="shared" si="342"/>
        <v>0</v>
      </c>
      <c r="R124" s="9">
        <f t="shared" si="342"/>
        <v>0</v>
      </c>
      <c r="S124" s="9">
        <f t="shared" ref="S124" si="343">S97</f>
        <v>0</v>
      </c>
      <c r="T124" s="9" t="str">
        <f t="shared" ref="T124:U124" si="344">T97</f>
        <v>Ch4 DO Count</v>
      </c>
      <c r="U124" s="9" t="str">
        <f t="shared" si="344"/>
        <v>Data 4 (16bit)</v>
      </c>
      <c r="V124" s="9" t="str">
        <f t="shared" ref="V124" si="345">V97</f>
        <v>Data 4 (32bit)</v>
      </c>
      <c r="W124" s="74">
        <v>0</v>
      </c>
      <c r="X124" s="75">
        <v>0</v>
      </c>
      <c r="Y124" s="76">
        <v>0</v>
      </c>
      <c r="Z124" s="76">
        <v>0</v>
      </c>
      <c r="AA124" s="76">
        <v>0</v>
      </c>
      <c r="AB124" s="76">
        <v>0</v>
      </c>
      <c r="AC124" s="8">
        <f t="shared" si="288"/>
        <v>30795</v>
      </c>
    </row>
    <row r="125" spans="2:29" ht="28.8" x14ac:dyDescent="0.3">
      <c r="B125" s="112"/>
      <c r="C125" s="1">
        <f t="shared" si="293"/>
        <v>30796</v>
      </c>
      <c r="D125" s="1" t="str">
        <f t="shared" ref="D125:E125" si="346">D98</f>
        <v>Data(word9)</v>
      </c>
      <c r="E125" s="1">
        <f t="shared" si="346"/>
        <v>2</v>
      </c>
      <c r="F125" s="1" t="str">
        <f t="shared" si="289"/>
        <v xml:space="preserve">Data (Read Only -  Read/write for TX IO and TxMM) </v>
      </c>
      <c r="H125" s="9">
        <f t="shared" ref="H125:R125" si="347">H98</f>
        <v>0</v>
      </c>
      <c r="I125" s="9">
        <f t="shared" si="347"/>
        <v>0</v>
      </c>
      <c r="J125" s="9">
        <f t="shared" si="347"/>
        <v>0</v>
      </c>
      <c r="K125" s="9">
        <f t="shared" si="347"/>
        <v>0</v>
      </c>
      <c r="L125" s="9" t="str">
        <f t="shared" si="285"/>
        <v>OC Count LO</v>
      </c>
      <c r="M125" s="9" t="str">
        <f t="shared" si="285"/>
        <v>OC Count LO</v>
      </c>
      <c r="N125" s="9" t="str">
        <f t="shared" si="285"/>
        <v>OC Count LO</v>
      </c>
      <c r="O125" s="9">
        <f t="shared" si="285"/>
        <v>0</v>
      </c>
      <c r="P125" s="9">
        <f t="shared" si="347"/>
        <v>0</v>
      </c>
      <c r="Q125" s="9">
        <f t="shared" si="347"/>
        <v>0</v>
      </c>
      <c r="R125" s="9">
        <f t="shared" si="347"/>
        <v>0</v>
      </c>
      <c r="S125" s="9">
        <f t="shared" ref="S125" si="348">S98</f>
        <v>0</v>
      </c>
      <c r="T125" s="9" t="str">
        <f t="shared" ref="T125:U125" si="349">T98</f>
        <v>Ch1 State (Coil / Reg)</v>
      </c>
      <c r="U125" s="9">
        <f t="shared" si="349"/>
        <v>0</v>
      </c>
      <c r="V125" s="9" t="str">
        <f t="shared" ref="V125" si="350">V98</f>
        <v>Data 5 (32bit)</v>
      </c>
      <c r="W125" s="74">
        <v>0</v>
      </c>
      <c r="X125" s="75">
        <v>0</v>
      </c>
      <c r="Y125" s="76">
        <v>0</v>
      </c>
      <c r="Z125" s="76">
        <v>0</v>
      </c>
      <c r="AA125" s="76">
        <v>0</v>
      </c>
      <c r="AB125" s="76">
        <v>0</v>
      </c>
      <c r="AC125" s="8">
        <f t="shared" si="288"/>
        <v>30796</v>
      </c>
    </row>
    <row r="126" spans="2:29" x14ac:dyDescent="0.3">
      <c r="B126" s="112"/>
      <c r="C126" s="1">
        <f t="shared" si="293"/>
        <v>30797</v>
      </c>
      <c r="D126" s="1" t="str">
        <f t="shared" ref="D126:E126" si="351">D99</f>
        <v>Spare</v>
      </c>
      <c r="E126" s="1">
        <f t="shared" si="351"/>
        <v>2</v>
      </c>
      <c r="F126" s="1" t="str">
        <f t="shared" si="289"/>
        <v>Data (Read / Write)</v>
      </c>
      <c r="H126" s="9">
        <f t="shared" ref="H126:R126" si="352">H99</f>
        <v>0</v>
      </c>
      <c r="I126" s="9">
        <f t="shared" si="352"/>
        <v>0</v>
      </c>
      <c r="J126" s="9">
        <f t="shared" si="352"/>
        <v>0</v>
      </c>
      <c r="K126" s="9">
        <f t="shared" si="352"/>
        <v>0</v>
      </c>
      <c r="L126" s="9">
        <f t="shared" si="285"/>
        <v>0</v>
      </c>
      <c r="M126" s="9">
        <f t="shared" si="285"/>
        <v>0</v>
      </c>
      <c r="N126" s="9">
        <f t="shared" si="285"/>
        <v>0</v>
      </c>
      <c r="O126" s="9">
        <f t="shared" si="285"/>
        <v>0</v>
      </c>
      <c r="P126" s="9">
        <f t="shared" si="352"/>
        <v>0</v>
      </c>
      <c r="Q126" s="9">
        <f t="shared" si="352"/>
        <v>0</v>
      </c>
      <c r="R126" s="9">
        <f t="shared" si="352"/>
        <v>0</v>
      </c>
      <c r="S126" s="9">
        <f t="shared" ref="S126" si="353">S99</f>
        <v>0</v>
      </c>
      <c r="T126" s="9" t="str">
        <f t="shared" ref="T126:U126" si="354">T99</f>
        <v>Ch2 State (Coil / Reg)</v>
      </c>
      <c r="U126" s="9" t="str">
        <f t="shared" si="354"/>
        <v>Data 5 (16bit)</v>
      </c>
      <c r="V126" s="9" t="str">
        <f t="shared" ref="V126" si="355">V99</f>
        <v>Data 5 (32bit)</v>
      </c>
      <c r="W126" s="74">
        <v>0</v>
      </c>
      <c r="X126" s="75">
        <v>0</v>
      </c>
      <c r="Y126" s="76">
        <v>0</v>
      </c>
      <c r="Z126" s="76">
        <v>0</v>
      </c>
      <c r="AA126" s="76">
        <v>0</v>
      </c>
      <c r="AB126" s="76">
        <v>0</v>
      </c>
      <c r="AC126" s="8">
        <f t="shared" si="288"/>
        <v>30797</v>
      </c>
    </row>
    <row r="127" spans="2:29" x14ac:dyDescent="0.3">
      <c r="B127" s="112"/>
      <c r="C127" s="1">
        <f t="shared" si="293"/>
        <v>30798</v>
      </c>
      <c r="D127" s="1" t="str">
        <f t="shared" ref="D127:E127" si="356">D100</f>
        <v>Spare</v>
      </c>
      <c r="E127" s="1">
        <f t="shared" si="356"/>
        <v>2</v>
      </c>
      <c r="F127" s="1" t="str">
        <f t="shared" si="289"/>
        <v>Data (Read / Write)</v>
      </c>
      <c r="H127" s="9">
        <f t="shared" ref="H127:R127" si="357">H100</f>
        <v>0</v>
      </c>
      <c r="I127" s="9">
        <f t="shared" si="357"/>
        <v>0</v>
      </c>
      <c r="J127" s="9">
        <f t="shared" si="357"/>
        <v>0</v>
      </c>
      <c r="K127" s="9">
        <f t="shared" si="357"/>
        <v>0</v>
      </c>
      <c r="L127" s="9">
        <f t="shared" si="285"/>
        <v>0</v>
      </c>
      <c r="M127" s="9">
        <f t="shared" si="285"/>
        <v>0</v>
      </c>
      <c r="N127" s="9">
        <f t="shared" si="285"/>
        <v>0</v>
      </c>
      <c r="O127" s="9">
        <f t="shared" si="285"/>
        <v>0</v>
      </c>
      <c r="P127" s="9">
        <f t="shared" si="357"/>
        <v>0</v>
      </c>
      <c r="Q127" s="9">
        <f t="shared" si="357"/>
        <v>0</v>
      </c>
      <c r="R127" s="9">
        <f t="shared" si="357"/>
        <v>0</v>
      </c>
      <c r="S127" s="9">
        <f t="shared" ref="S127" si="358">S100</f>
        <v>0</v>
      </c>
      <c r="T127" s="9" t="str">
        <f t="shared" ref="T127:U127" si="359">T100</f>
        <v>Ch3 State (Coil / Reg)</v>
      </c>
      <c r="U127" s="9">
        <f t="shared" si="359"/>
        <v>0</v>
      </c>
      <c r="V127" s="9" t="str">
        <f t="shared" ref="V127" si="360">V100</f>
        <v>Data 6 (32bit)</v>
      </c>
      <c r="W127" s="74">
        <v>0</v>
      </c>
      <c r="X127" s="75">
        <v>0</v>
      </c>
      <c r="Y127" s="76">
        <v>0</v>
      </c>
      <c r="Z127" s="76">
        <v>0</v>
      </c>
      <c r="AA127" s="76">
        <v>0</v>
      </c>
      <c r="AB127" s="76">
        <v>0</v>
      </c>
      <c r="AC127" s="8">
        <f t="shared" si="288"/>
        <v>30798</v>
      </c>
    </row>
    <row r="128" spans="2:29" x14ac:dyDescent="0.3">
      <c r="B128" s="112"/>
      <c r="C128" s="1">
        <f t="shared" si="293"/>
        <v>30799</v>
      </c>
      <c r="D128" s="1" t="str">
        <f t="shared" ref="D128:E128" si="361">D101</f>
        <v>Spare</v>
      </c>
      <c r="E128" s="1">
        <f t="shared" si="361"/>
        <v>2</v>
      </c>
      <c r="F128" s="1" t="str">
        <f t="shared" si="289"/>
        <v>Data (Read / Write)</v>
      </c>
      <c r="H128" s="9">
        <f t="shared" ref="H128:R128" si="362">H101</f>
        <v>0</v>
      </c>
      <c r="I128" s="9">
        <f t="shared" si="362"/>
        <v>0</v>
      </c>
      <c r="J128" s="9">
        <f t="shared" si="362"/>
        <v>0</v>
      </c>
      <c r="K128" s="9">
        <f t="shared" si="362"/>
        <v>0</v>
      </c>
      <c r="L128" s="9">
        <f t="shared" si="285"/>
        <v>0</v>
      </c>
      <c r="M128" s="9">
        <f t="shared" si="285"/>
        <v>0</v>
      </c>
      <c r="N128" s="9">
        <f t="shared" si="285"/>
        <v>0</v>
      </c>
      <c r="O128" s="9">
        <f t="shared" si="285"/>
        <v>0</v>
      </c>
      <c r="P128" s="9">
        <f t="shared" si="362"/>
        <v>0</v>
      </c>
      <c r="Q128" s="9">
        <f t="shared" si="362"/>
        <v>0</v>
      </c>
      <c r="R128" s="9">
        <f t="shared" si="362"/>
        <v>0</v>
      </c>
      <c r="S128" s="9">
        <f t="shared" ref="S128" si="363">S101</f>
        <v>0</v>
      </c>
      <c r="T128" s="9" t="str">
        <f t="shared" ref="T128:U128" si="364">T101</f>
        <v>Ch4 State (Coil / Reg)</v>
      </c>
      <c r="U128" s="9" t="str">
        <f t="shared" si="364"/>
        <v>Data 6 (16bit)</v>
      </c>
      <c r="V128" s="9" t="str">
        <f t="shared" ref="V128" si="365">V101</f>
        <v>Data 6 (32bit)</v>
      </c>
      <c r="W128" s="74">
        <v>0</v>
      </c>
      <c r="X128" s="75">
        <v>0</v>
      </c>
      <c r="Y128" s="76" t="s">
        <v>417</v>
      </c>
      <c r="Z128" s="76">
        <v>0</v>
      </c>
      <c r="AA128" s="76">
        <v>0</v>
      </c>
      <c r="AB128" s="76">
        <v>0</v>
      </c>
      <c r="AC128" s="8">
        <f t="shared" si="288"/>
        <v>30799</v>
      </c>
    </row>
    <row r="129" spans="2:29" x14ac:dyDescent="0.3">
      <c r="B129" s="112"/>
      <c r="C129" s="1">
        <f t="shared" si="293"/>
        <v>30800</v>
      </c>
      <c r="D129" s="1" t="str">
        <f t="shared" ref="D129:F131" si="366">D102</f>
        <v>Tx Counter</v>
      </c>
      <c r="E129" s="1">
        <f t="shared" si="366"/>
        <v>2</v>
      </c>
      <c r="F129" s="1" t="str">
        <f t="shared" si="366"/>
        <v>Transmission Counter sent by Tx</v>
      </c>
      <c r="H129" s="9" t="str">
        <f t="shared" ref="H129:R129" si="367">H102</f>
        <v>Tx Count</v>
      </c>
      <c r="I129" s="9" t="str">
        <f t="shared" si="367"/>
        <v>Tx Count</v>
      </c>
      <c r="J129" s="9" t="str">
        <f t="shared" si="367"/>
        <v>Tx Count</v>
      </c>
      <c r="K129" s="9" t="str">
        <f t="shared" si="367"/>
        <v>Tx Count</v>
      </c>
      <c r="L129" s="9" t="str">
        <f t="shared" si="285"/>
        <v>Tx Count</v>
      </c>
      <c r="M129" s="9" t="str">
        <f t="shared" si="285"/>
        <v>Tx Count</v>
      </c>
      <c r="N129" s="9" t="str">
        <f t="shared" si="285"/>
        <v>Tx Count</v>
      </c>
      <c r="O129" s="9" t="str">
        <f t="shared" si="285"/>
        <v>Tx Count</v>
      </c>
      <c r="P129" s="9" t="str">
        <f t="shared" si="367"/>
        <v>Tx Count</v>
      </c>
      <c r="Q129" s="9" t="str">
        <f t="shared" si="367"/>
        <v>Tx Count</v>
      </c>
      <c r="R129" s="9" t="str">
        <f t="shared" si="367"/>
        <v>Tx Count</v>
      </c>
      <c r="S129" s="9" t="str">
        <f t="shared" ref="S129" si="368">S102</f>
        <v>Tx Count</v>
      </c>
      <c r="T129" s="9" t="str">
        <f t="shared" ref="T129:U129" si="369">T102</f>
        <v>Tx Count</v>
      </c>
      <c r="U129" s="105" t="str">
        <f t="shared" si="369"/>
        <v>Tx Count</v>
      </c>
      <c r="V129" s="106"/>
      <c r="W129" s="74" t="s">
        <v>270</v>
      </c>
      <c r="X129" s="75" t="s">
        <v>270</v>
      </c>
      <c r="Y129" s="76" t="s">
        <v>270</v>
      </c>
      <c r="Z129" s="76" t="s">
        <v>270</v>
      </c>
      <c r="AA129" s="76" t="s">
        <v>270</v>
      </c>
      <c r="AB129" s="76" t="s">
        <v>270</v>
      </c>
      <c r="AC129" s="8">
        <f t="shared" si="288"/>
        <v>30800</v>
      </c>
    </row>
    <row r="130" spans="2:29" x14ac:dyDescent="0.3">
      <c r="B130" s="112"/>
      <c r="C130" s="1">
        <f t="shared" si="293"/>
        <v>30801</v>
      </c>
      <c r="D130" s="1" t="str">
        <f t="shared" ref="D130:E130" si="370">D103</f>
        <v>RSSI</v>
      </c>
      <c r="E130" s="1">
        <f t="shared" si="370"/>
        <v>2</v>
      </c>
      <c r="F130" s="1" t="str">
        <f t="shared" si="366"/>
        <v>Received RSSI value</v>
      </c>
      <c r="H130" s="9" t="str">
        <f t="shared" ref="H130:R130" si="371">H103</f>
        <v>Received RSSI</v>
      </c>
      <c r="I130" s="9" t="str">
        <f t="shared" si="371"/>
        <v>Received RSSI</v>
      </c>
      <c r="J130" s="9" t="str">
        <f t="shared" si="371"/>
        <v>Received RSSI</v>
      </c>
      <c r="K130" s="9" t="str">
        <f t="shared" si="371"/>
        <v>Received RSSI</v>
      </c>
      <c r="L130" s="9" t="str">
        <f t="shared" si="285"/>
        <v>Received RSSI</v>
      </c>
      <c r="M130" s="9" t="str">
        <f t="shared" si="285"/>
        <v>Received RSSI</v>
      </c>
      <c r="N130" s="9" t="str">
        <f t="shared" si="285"/>
        <v>Received RSSI</v>
      </c>
      <c r="O130" s="9" t="str">
        <f t="shared" si="285"/>
        <v>Received RSSI</v>
      </c>
      <c r="P130" s="9" t="str">
        <f t="shared" si="371"/>
        <v>Received RSSI</v>
      </c>
      <c r="Q130" s="9" t="str">
        <f t="shared" si="371"/>
        <v>Received RSSI</v>
      </c>
      <c r="R130" s="9" t="str">
        <f t="shared" si="371"/>
        <v>Received RSSI</v>
      </c>
      <c r="S130" s="9" t="str">
        <f t="shared" ref="S130" si="372">S103</f>
        <v>Received RSSI</v>
      </c>
      <c r="T130" s="9" t="str">
        <f t="shared" ref="T130:U130" si="373">T103</f>
        <v>Received RSSI</v>
      </c>
      <c r="U130" s="105" t="str">
        <f t="shared" si="373"/>
        <v>Received RSSI</v>
      </c>
      <c r="V130" s="106"/>
      <c r="W130" s="74" t="s">
        <v>272</v>
      </c>
      <c r="X130" s="75" t="s">
        <v>272</v>
      </c>
      <c r="Y130" s="76" t="s">
        <v>272</v>
      </c>
      <c r="Z130" s="76" t="s">
        <v>272</v>
      </c>
      <c r="AA130" s="76" t="s">
        <v>272</v>
      </c>
      <c r="AB130" s="76" t="s">
        <v>272</v>
      </c>
      <c r="AC130" s="8">
        <f t="shared" si="288"/>
        <v>30801</v>
      </c>
    </row>
    <row r="131" spans="2:29" ht="43.2" x14ac:dyDescent="0.3">
      <c r="B131" s="113"/>
      <c r="C131" s="1">
        <f t="shared" si="293"/>
        <v>30802</v>
      </c>
      <c r="D131" s="1" t="str">
        <f t="shared" ref="D131:E131" si="374">D104</f>
        <v>Timer</v>
      </c>
      <c r="E131" s="1">
        <f t="shared" si="374"/>
        <v>2</v>
      </c>
      <c r="F131" s="1" t="str">
        <f t="shared" si="366"/>
        <v>Time since last reading value - increments every 1 min and resets when data received</v>
      </c>
      <c r="H131" s="9" t="str">
        <f t="shared" ref="H131:R131" si="375">H104</f>
        <v>Timer</v>
      </c>
      <c r="I131" s="9" t="str">
        <f t="shared" si="375"/>
        <v>Timer</v>
      </c>
      <c r="J131" s="9" t="str">
        <f t="shared" si="375"/>
        <v>Timer</v>
      </c>
      <c r="K131" s="9" t="str">
        <f t="shared" si="375"/>
        <v>Timer</v>
      </c>
      <c r="L131" s="9" t="str">
        <f t="shared" si="285"/>
        <v>Timer</v>
      </c>
      <c r="M131" s="9" t="str">
        <f t="shared" si="285"/>
        <v>Timer</v>
      </c>
      <c r="N131" s="9" t="str">
        <f t="shared" si="285"/>
        <v>Timer</v>
      </c>
      <c r="O131" s="9" t="str">
        <f t="shared" si="285"/>
        <v>Timer</v>
      </c>
      <c r="P131" s="9" t="str">
        <f t="shared" si="375"/>
        <v>Timer</v>
      </c>
      <c r="Q131" s="9" t="str">
        <f t="shared" si="375"/>
        <v>Timer</v>
      </c>
      <c r="R131" s="9" t="str">
        <f t="shared" si="375"/>
        <v>Timer</v>
      </c>
      <c r="S131" s="9" t="str">
        <f t="shared" ref="S131" si="376">S104</f>
        <v>Timer</v>
      </c>
      <c r="T131" s="9" t="str">
        <f t="shared" ref="T131:U131" si="377">T104</f>
        <v>Timer</v>
      </c>
      <c r="U131" s="105" t="str">
        <f t="shared" si="377"/>
        <v>Timer</v>
      </c>
      <c r="V131" s="106"/>
      <c r="W131" s="74" t="s">
        <v>273</v>
      </c>
      <c r="X131" s="75" t="s">
        <v>273</v>
      </c>
      <c r="Y131" s="76" t="s">
        <v>273</v>
      </c>
      <c r="Z131" s="76" t="s">
        <v>273</v>
      </c>
      <c r="AA131" s="76" t="s">
        <v>273</v>
      </c>
      <c r="AB131" s="76" t="s">
        <v>273</v>
      </c>
      <c r="AC131" s="8">
        <f t="shared" si="288"/>
        <v>30802</v>
      </c>
    </row>
  </sheetData>
  <mergeCells count="50">
    <mergeCell ref="B112:B131"/>
    <mergeCell ref="B36:B55"/>
    <mergeCell ref="B57:B76"/>
    <mergeCell ref="B85:B104"/>
    <mergeCell ref="C6:F6"/>
    <mergeCell ref="B15:B34"/>
    <mergeCell ref="U5:V5"/>
    <mergeCell ref="U6:V6"/>
    <mergeCell ref="U7:V7"/>
    <mergeCell ref="U8:V8"/>
    <mergeCell ref="U15:V15"/>
    <mergeCell ref="U16:V16"/>
    <mergeCell ref="U17:V17"/>
    <mergeCell ref="U18:V18"/>
    <mergeCell ref="U19:V19"/>
    <mergeCell ref="U32:V32"/>
    <mergeCell ref="U33:V33"/>
    <mergeCell ref="U34:V34"/>
    <mergeCell ref="U131:V131"/>
    <mergeCell ref="U130:V130"/>
    <mergeCell ref="U129:V129"/>
    <mergeCell ref="U116:V116"/>
    <mergeCell ref="U115:V115"/>
    <mergeCell ref="U114:V114"/>
    <mergeCell ref="U113:V113"/>
    <mergeCell ref="U112:V112"/>
    <mergeCell ref="U104:V104"/>
    <mergeCell ref="U103:V103"/>
    <mergeCell ref="U102:V102"/>
    <mergeCell ref="U88:V88"/>
    <mergeCell ref="U87:V87"/>
    <mergeCell ref="U86:V86"/>
    <mergeCell ref="U89:V89"/>
    <mergeCell ref="U40:V40"/>
    <mergeCell ref="U39:V39"/>
    <mergeCell ref="U59:V59"/>
    <mergeCell ref="U58:V58"/>
    <mergeCell ref="U57:V57"/>
    <mergeCell ref="U55:V55"/>
    <mergeCell ref="U54:V54"/>
    <mergeCell ref="U85:V85"/>
    <mergeCell ref="U76:V76"/>
    <mergeCell ref="U75:V75"/>
    <mergeCell ref="U74:V74"/>
    <mergeCell ref="U60:V60"/>
    <mergeCell ref="U38:V38"/>
    <mergeCell ref="U37:V37"/>
    <mergeCell ref="U36:V36"/>
    <mergeCell ref="U53:V53"/>
    <mergeCell ref="U61:V6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2DD9-B3A2-4A44-9D26-A17D7AF61230}">
  <dimension ref="B2:X23"/>
  <sheetViews>
    <sheetView zoomScale="70" zoomScaleNormal="70" workbookViewId="0">
      <selection activeCell="V36" sqref="V36"/>
    </sheetView>
  </sheetViews>
  <sheetFormatPr baseColWidth="10" defaultColWidth="10.77734375" defaultRowHeight="14.4" x14ac:dyDescent="0.3"/>
  <cols>
    <col min="1" max="1" width="10.77734375" style="55"/>
    <col min="2" max="2" width="29.6640625" style="55" customWidth="1"/>
    <col min="3" max="3" width="46.77734375" style="55" customWidth="1"/>
    <col min="4" max="4" width="24.33203125" style="55" customWidth="1"/>
    <col min="5" max="5" width="25.77734375" style="55" customWidth="1"/>
    <col min="6" max="6" width="19.44140625" style="55" customWidth="1"/>
    <col min="7" max="7" width="16.44140625" style="55" customWidth="1"/>
    <col min="8" max="8" width="19.77734375" style="55" customWidth="1"/>
    <col min="9" max="9" width="17.33203125" style="55" customWidth="1"/>
    <col min="10" max="10" width="16" style="55" customWidth="1"/>
    <col min="11" max="11" width="14.6640625" style="55" customWidth="1"/>
    <col min="12" max="12" width="17.6640625" style="55" customWidth="1"/>
    <col min="13" max="13" width="15.77734375" style="55" customWidth="1"/>
    <col min="14" max="14" width="16.44140625" style="55" customWidth="1"/>
    <col min="15" max="15" width="16.77734375" style="55" customWidth="1"/>
    <col min="16" max="16" width="13" style="55" customWidth="1"/>
    <col min="17" max="17" width="12.44140625" style="55" customWidth="1"/>
    <col min="18" max="18" width="15.44140625" style="55" customWidth="1"/>
    <col min="19" max="19" width="17.44140625" style="55" customWidth="1"/>
    <col min="20" max="20" width="19.21875" style="55" customWidth="1"/>
    <col min="21" max="21" width="17.21875" style="55" customWidth="1"/>
    <col min="22" max="23" width="20.44140625" style="55" customWidth="1"/>
    <col min="24" max="24" width="19.21875" style="55" customWidth="1"/>
    <col min="25" max="16384" width="10.77734375" style="55"/>
  </cols>
  <sheetData>
    <row r="2" spans="2:24" ht="57" customHeight="1" x14ac:dyDescent="0.3">
      <c r="B2" s="53" t="s">
        <v>275</v>
      </c>
      <c r="C2" s="53" t="s">
        <v>276</v>
      </c>
      <c r="D2" s="53" t="s">
        <v>277</v>
      </c>
      <c r="E2" s="53" t="s">
        <v>278</v>
      </c>
      <c r="F2" s="53" t="s">
        <v>279</v>
      </c>
      <c r="G2" s="54" t="s">
        <v>44</v>
      </c>
      <c r="H2" s="54" t="s">
        <v>45</v>
      </c>
      <c r="I2" s="54" t="s">
        <v>46</v>
      </c>
      <c r="J2" s="54" t="s">
        <v>47</v>
      </c>
      <c r="K2" s="54" t="s">
        <v>48</v>
      </c>
      <c r="L2" s="54" t="s">
        <v>49</v>
      </c>
      <c r="M2" s="54" t="s">
        <v>50</v>
      </c>
      <c r="N2" s="54" t="s">
        <v>51</v>
      </c>
      <c r="O2" s="54" t="s">
        <v>52</v>
      </c>
      <c r="P2" s="54" t="s">
        <v>53</v>
      </c>
      <c r="Q2" s="54" t="s">
        <v>54</v>
      </c>
      <c r="R2" s="54" t="s">
        <v>55</v>
      </c>
      <c r="S2" s="54" t="s">
        <v>363</v>
      </c>
      <c r="T2" s="54" t="s">
        <v>370</v>
      </c>
      <c r="U2" s="82" t="s">
        <v>373</v>
      </c>
      <c r="V2" s="54" t="s">
        <v>377</v>
      </c>
      <c r="W2" s="54" t="s">
        <v>383</v>
      </c>
      <c r="X2" s="54" t="s">
        <v>387</v>
      </c>
    </row>
    <row r="3" spans="2:24" x14ac:dyDescent="0.3"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2:24" x14ac:dyDescent="0.3">
      <c r="B4" s="1" t="s">
        <v>280</v>
      </c>
      <c r="C4" s="1" t="s">
        <v>281</v>
      </c>
      <c r="D4" s="1" t="s">
        <v>282</v>
      </c>
      <c r="E4" s="1" t="s">
        <v>283</v>
      </c>
      <c r="F4" s="1" t="s">
        <v>284</v>
      </c>
      <c r="G4" s="1" t="s">
        <v>285</v>
      </c>
      <c r="H4" s="1" t="s">
        <v>285</v>
      </c>
      <c r="I4" s="1" t="s">
        <v>285</v>
      </c>
      <c r="J4" s="1" t="s">
        <v>285</v>
      </c>
      <c r="K4" s="1" t="s">
        <v>285</v>
      </c>
      <c r="L4" s="1" t="s">
        <v>285</v>
      </c>
      <c r="M4" s="1" t="s">
        <v>285</v>
      </c>
      <c r="N4" s="1" t="s">
        <v>285</v>
      </c>
      <c r="O4" s="1" t="s">
        <v>285</v>
      </c>
      <c r="P4" s="1" t="s">
        <v>285</v>
      </c>
      <c r="Q4" s="1" t="s">
        <v>285</v>
      </c>
      <c r="R4" s="1" t="s">
        <v>285</v>
      </c>
      <c r="S4" s="79" t="s">
        <v>285</v>
      </c>
      <c r="T4" s="79" t="s">
        <v>285</v>
      </c>
      <c r="U4" s="79" t="s">
        <v>285</v>
      </c>
      <c r="V4" s="79" t="s">
        <v>285</v>
      </c>
      <c r="W4" s="79" t="s">
        <v>285</v>
      </c>
      <c r="X4" s="1" t="s">
        <v>285</v>
      </c>
    </row>
    <row r="5" spans="2:24" ht="28.8" x14ac:dyDescent="0.3">
      <c r="B5" s="1" t="s">
        <v>217</v>
      </c>
      <c r="C5" s="1" t="s">
        <v>286</v>
      </c>
      <c r="D5" s="1" t="s">
        <v>287</v>
      </c>
      <c r="E5" s="1" t="s">
        <v>288</v>
      </c>
      <c r="F5" s="1" t="s">
        <v>289</v>
      </c>
      <c r="G5" s="1" t="s">
        <v>285</v>
      </c>
      <c r="H5" s="1" t="s">
        <v>285</v>
      </c>
      <c r="I5" s="1" t="s">
        <v>285</v>
      </c>
      <c r="J5" s="1" t="s">
        <v>285</v>
      </c>
      <c r="K5" s="1" t="s">
        <v>285</v>
      </c>
      <c r="L5" s="1" t="s">
        <v>285</v>
      </c>
      <c r="M5" s="1" t="s">
        <v>285</v>
      </c>
      <c r="N5" s="1" t="s">
        <v>285</v>
      </c>
      <c r="O5" s="1" t="s">
        <v>285</v>
      </c>
      <c r="P5" s="1" t="s">
        <v>285</v>
      </c>
      <c r="Q5" s="1" t="s">
        <v>285</v>
      </c>
      <c r="R5" s="1" t="s">
        <v>285</v>
      </c>
      <c r="S5" s="79" t="s">
        <v>285</v>
      </c>
      <c r="T5" s="79" t="s">
        <v>285</v>
      </c>
      <c r="U5" s="79" t="s">
        <v>285</v>
      </c>
      <c r="V5" s="79" t="s">
        <v>285</v>
      </c>
      <c r="W5" s="79" t="s">
        <v>285</v>
      </c>
      <c r="X5" s="1" t="s">
        <v>285</v>
      </c>
    </row>
    <row r="6" spans="2:24" ht="28.8" x14ac:dyDescent="0.3">
      <c r="B6" s="1" t="s">
        <v>219</v>
      </c>
      <c r="C6" s="1" t="s">
        <v>290</v>
      </c>
      <c r="D6" s="1" t="s">
        <v>287</v>
      </c>
      <c r="E6" s="1" t="s">
        <v>288</v>
      </c>
      <c r="F6" s="1" t="s">
        <v>289</v>
      </c>
      <c r="G6" s="1" t="s">
        <v>285</v>
      </c>
      <c r="H6" s="1" t="s">
        <v>285</v>
      </c>
      <c r="I6" s="1" t="s">
        <v>285</v>
      </c>
      <c r="J6" s="1" t="s">
        <v>285</v>
      </c>
      <c r="K6" s="1" t="s">
        <v>285</v>
      </c>
      <c r="L6" s="1" t="s">
        <v>285</v>
      </c>
      <c r="M6" s="1" t="s">
        <v>285</v>
      </c>
      <c r="N6" s="1" t="s">
        <v>285</v>
      </c>
      <c r="O6" s="1" t="s">
        <v>285</v>
      </c>
      <c r="P6" s="1" t="s">
        <v>285</v>
      </c>
      <c r="Q6" s="1" t="s">
        <v>285</v>
      </c>
      <c r="R6" s="1" t="s">
        <v>285</v>
      </c>
      <c r="S6" s="79" t="s">
        <v>285</v>
      </c>
      <c r="T6" s="79" t="s">
        <v>285</v>
      </c>
      <c r="U6" s="79" t="s">
        <v>285</v>
      </c>
      <c r="V6" s="79" t="s">
        <v>285</v>
      </c>
      <c r="W6" s="79" t="s">
        <v>285</v>
      </c>
      <c r="X6" s="1" t="s">
        <v>285</v>
      </c>
    </row>
    <row r="7" spans="2:24" ht="28.8" x14ac:dyDescent="0.3">
      <c r="B7" s="1" t="s">
        <v>221</v>
      </c>
      <c r="C7" s="1" t="s">
        <v>290</v>
      </c>
      <c r="D7" s="1" t="s">
        <v>287</v>
      </c>
      <c r="E7" s="1" t="s">
        <v>288</v>
      </c>
      <c r="F7" s="1" t="s">
        <v>289</v>
      </c>
      <c r="G7" s="1" t="s">
        <v>285</v>
      </c>
      <c r="H7" s="1" t="s">
        <v>285</v>
      </c>
      <c r="I7" s="1" t="s">
        <v>285</v>
      </c>
      <c r="J7" s="1" t="s">
        <v>285</v>
      </c>
      <c r="K7" s="1" t="s">
        <v>285</v>
      </c>
      <c r="L7" s="1" t="s">
        <v>285</v>
      </c>
      <c r="M7" s="1" t="s">
        <v>285</v>
      </c>
      <c r="N7" s="1" t="s">
        <v>285</v>
      </c>
      <c r="O7" s="1" t="s">
        <v>285</v>
      </c>
      <c r="P7" s="1" t="s">
        <v>285</v>
      </c>
      <c r="Q7" s="1" t="s">
        <v>285</v>
      </c>
      <c r="R7" s="1" t="s">
        <v>285</v>
      </c>
      <c r="S7" s="79" t="s">
        <v>285</v>
      </c>
      <c r="T7" s="79" t="s">
        <v>285</v>
      </c>
      <c r="U7" s="79" t="s">
        <v>285</v>
      </c>
      <c r="V7" s="79" t="s">
        <v>285</v>
      </c>
      <c r="W7" s="79" t="s">
        <v>285</v>
      </c>
      <c r="X7" s="1" t="s">
        <v>285</v>
      </c>
    </row>
    <row r="8" spans="2:24" ht="86.4" x14ac:dyDescent="0.3">
      <c r="B8" s="1" t="s">
        <v>223</v>
      </c>
      <c r="C8" s="1" t="s">
        <v>291</v>
      </c>
      <c r="D8" s="1" t="s">
        <v>292</v>
      </c>
      <c r="E8" s="1" t="s">
        <v>288</v>
      </c>
      <c r="F8" s="1" t="s">
        <v>289</v>
      </c>
      <c r="G8" s="1" t="s">
        <v>285</v>
      </c>
      <c r="H8" s="1" t="s">
        <v>285</v>
      </c>
      <c r="I8" s="1" t="s">
        <v>285</v>
      </c>
      <c r="J8" s="1" t="s">
        <v>285</v>
      </c>
      <c r="K8" s="1"/>
      <c r="L8" s="1"/>
      <c r="M8" s="1"/>
      <c r="N8" s="1"/>
      <c r="O8" s="1"/>
      <c r="P8" s="1"/>
      <c r="Q8" s="1" t="s">
        <v>285</v>
      </c>
      <c r="R8" s="1"/>
      <c r="S8" s="79" t="s">
        <v>285</v>
      </c>
      <c r="T8" s="79" t="s">
        <v>285</v>
      </c>
      <c r="U8" s="79" t="s">
        <v>285</v>
      </c>
      <c r="V8" s="79" t="s">
        <v>285</v>
      </c>
      <c r="W8" s="79"/>
      <c r="X8" s="1" t="s">
        <v>285</v>
      </c>
    </row>
    <row r="9" spans="2:24" ht="43.2" x14ac:dyDescent="0.3">
      <c r="B9" s="1" t="s">
        <v>229</v>
      </c>
      <c r="C9" s="1" t="s">
        <v>293</v>
      </c>
      <c r="D9" s="1" t="s">
        <v>287</v>
      </c>
      <c r="E9" s="1" t="s">
        <v>288</v>
      </c>
      <c r="F9" s="1" t="s">
        <v>289</v>
      </c>
      <c r="G9" s="1" t="s">
        <v>285</v>
      </c>
      <c r="H9" s="1" t="s">
        <v>285</v>
      </c>
      <c r="I9" s="1" t="s">
        <v>285</v>
      </c>
      <c r="J9" s="1"/>
      <c r="K9" s="1"/>
      <c r="L9" s="1"/>
      <c r="M9" s="1"/>
      <c r="N9" s="1"/>
      <c r="O9" s="1"/>
      <c r="P9" s="1"/>
      <c r="Q9" s="1" t="s">
        <v>285</v>
      </c>
      <c r="R9" s="1"/>
      <c r="S9" s="79" t="s">
        <v>285</v>
      </c>
      <c r="T9" s="79" t="s">
        <v>285</v>
      </c>
      <c r="U9" s="79" t="s">
        <v>285</v>
      </c>
      <c r="V9" s="79" t="s">
        <v>285</v>
      </c>
      <c r="W9" s="80"/>
      <c r="X9" s="1" t="s">
        <v>285</v>
      </c>
    </row>
    <row r="10" spans="2:24" ht="43.2" x14ac:dyDescent="0.3">
      <c r="B10" s="1" t="s">
        <v>235</v>
      </c>
      <c r="C10" s="1" t="s">
        <v>294</v>
      </c>
      <c r="D10" s="1" t="s">
        <v>287</v>
      </c>
      <c r="E10" s="1" t="s">
        <v>288</v>
      </c>
      <c r="F10" s="1" t="s">
        <v>289</v>
      </c>
      <c r="G10" s="1"/>
      <c r="H10" s="1" t="s">
        <v>285</v>
      </c>
      <c r="I10" s="1" t="s">
        <v>285</v>
      </c>
      <c r="J10" s="1"/>
      <c r="K10" s="1"/>
      <c r="L10" s="1"/>
      <c r="M10" s="1"/>
      <c r="N10" s="1"/>
      <c r="O10" s="1"/>
      <c r="P10" s="1"/>
      <c r="Q10" s="1"/>
      <c r="R10" s="1"/>
      <c r="S10" s="78"/>
      <c r="T10" s="78"/>
      <c r="U10" s="78"/>
      <c r="V10" s="78"/>
      <c r="W10" s="80"/>
      <c r="X10" s="81"/>
    </row>
    <row r="11" spans="2:24" ht="43.2" x14ac:dyDescent="0.3">
      <c r="B11" s="1" t="s">
        <v>240</v>
      </c>
      <c r="C11" s="1" t="s">
        <v>295</v>
      </c>
      <c r="D11" s="1" t="s">
        <v>287</v>
      </c>
      <c r="E11" s="1" t="s">
        <v>288</v>
      </c>
      <c r="F11" s="1" t="s">
        <v>289</v>
      </c>
      <c r="G11" s="1"/>
      <c r="H11" s="1"/>
      <c r="I11" s="1" t="s">
        <v>285</v>
      </c>
      <c r="J11" s="1"/>
      <c r="K11" s="1"/>
      <c r="L11" s="1"/>
      <c r="M11" s="1"/>
      <c r="N11" s="1"/>
      <c r="O11" s="1"/>
      <c r="P11" s="1"/>
      <c r="Q11" s="1"/>
      <c r="R11" s="1"/>
      <c r="S11" s="78"/>
      <c r="T11" s="78"/>
      <c r="U11" s="78"/>
      <c r="V11" s="79" t="s">
        <v>285</v>
      </c>
      <c r="W11" s="80"/>
      <c r="X11" s="81"/>
    </row>
    <row r="12" spans="2:24" ht="30" customHeight="1" x14ac:dyDescent="0.3">
      <c r="B12" s="1" t="s">
        <v>418</v>
      </c>
      <c r="C12" s="77" t="s">
        <v>419</v>
      </c>
      <c r="D12" s="1" t="s">
        <v>287</v>
      </c>
      <c r="E12" s="1" t="s">
        <v>288</v>
      </c>
      <c r="F12" s="1" t="s">
        <v>289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9" t="s">
        <v>285</v>
      </c>
      <c r="V12" s="79"/>
      <c r="W12" s="79"/>
      <c r="X12" s="81"/>
    </row>
    <row r="13" spans="2:24" ht="30" customHeight="1" x14ac:dyDescent="0.3">
      <c r="B13" s="1" t="s">
        <v>420</v>
      </c>
      <c r="C13" s="1" t="s">
        <v>302</v>
      </c>
      <c r="D13" s="1" t="s">
        <v>287</v>
      </c>
      <c r="E13" s="1" t="s">
        <v>288</v>
      </c>
      <c r="F13" s="1" t="s">
        <v>289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9" t="s">
        <v>285</v>
      </c>
      <c r="V13" s="79"/>
      <c r="W13" s="79"/>
      <c r="X13" s="81"/>
    </row>
    <row r="14" spans="2:24" ht="30" customHeight="1" x14ac:dyDescent="0.3">
      <c r="B14" s="70" t="s">
        <v>414</v>
      </c>
      <c r="C14" s="1" t="s">
        <v>302</v>
      </c>
      <c r="D14" s="1" t="s">
        <v>287</v>
      </c>
      <c r="E14" s="1" t="s">
        <v>288</v>
      </c>
      <c r="F14" s="1" t="s">
        <v>289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9"/>
      <c r="T14" s="79"/>
      <c r="U14" s="79"/>
      <c r="V14" s="79"/>
      <c r="W14" s="79" t="s">
        <v>285</v>
      </c>
      <c r="X14" s="81"/>
    </row>
    <row r="15" spans="2:24" ht="86.4" x14ac:dyDescent="0.3">
      <c r="B15" s="1" t="s">
        <v>224</v>
      </c>
      <c r="C15" s="1" t="s">
        <v>296</v>
      </c>
      <c r="D15" s="1" t="s">
        <v>292</v>
      </c>
      <c r="E15" s="1" t="s">
        <v>288</v>
      </c>
      <c r="F15" s="1" t="s">
        <v>289</v>
      </c>
      <c r="G15" s="1"/>
      <c r="H15" s="1"/>
      <c r="I15" s="1"/>
      <c r="J15" s="1"/>
      <c r="K15" s="1"/>
      <c r="L15" s="1"/>
      <c r="M15" s="1"/>
      <c r="N15" s="1"/>
      <c r="O15" s="1" t="s">
        <v>285</v>
      </c>
      <c r="P15" s="1"/>
      <c r="Q15" s="1"/>
      <c r="R15" s="1" t="s">
        <v>285</v>
      </c>
      <c r="S15" s="81"/>
      <c r="T15" s="81"/>
      <c r="U15" s="81"/>
      <c r="V15" s="81"/>
      <c r="W15" s="81"/>
      <c r="X15" s="81"/>
    </row>
    <row r="16" spans="2:24" ht="86.4" x14ac:dyDescent="0.3">
      <c r="B16" s="1" t="s">
        <v>231</v>
      </c>
      <c r="C16" s="1" t="s">
        <v>296</v>
      </c>
      <c r="D16" s="1" t="s">
        <v>292</v>
      </c>
      <c r="E16" s="1" t="s">
        <v>288</v>
      </c>
      <c r="F16" s="1" t="s">
        <v>289</v>
      </c>
      <c r="G16" s="1"/>
      <c r="H16" s="1"/>
      <c r="I16" s="1"/>
      <c r="J16" s="1"/>
      <c r="K16" s="1"/>
      <c r="L16" s="1"/>
      <c r="M16" s="1"/>
      <c r="N16" s="1"/>
      <c r="O16" s="1" t="s">
        <v>285</v>
      </c>
      <c r="P16" s="1"/>
      <c r="Q16" s="1"/>
      <c r="R16" s="1"/>
      <c r="S16" s="1"/>
      <c r="T16" s="1"/>
      <c r="U16" s="1"/>
      <c r="V16" s="1"/>
      <c r="W16" s="1"/>
      <c r="X16" s="1"/>
    </row>
    <row r="17" spans="2:24" ht="43.2" x14ac:dyDescent="0.3">
      <c r="B17" s="1" t="s">
        <v>225</v>
      </c>
      <c r="C17" s="1" t="s">
        <v>297</v>
      </c>
      <c r="D17" s="1" t="s">
        <v>287</v>
      </c>
      <c r="E17" s="1" t="s">
        <v>288</v>
      </c>
      <c r="F17" s="1" t="s">
        <v>289</v>
      </c>
      <c r="G17" s="1"/>
      <c r="H17" s="1"/>
      <c r="I17" s="1"/>
      <c r="J17" s="1"/>
      <c r="K17" s="1"/>
      <c r="L17" s="1"/>
      <c r="M17" s="1"/>
      <c r="N17" s="1"/>
      <c r="O17" s="1"/>
      <c r="P17" s="1" t="s">
        <v>285</v>
      </c>
      <c r="Q17" s="1"/>
      <c r="R17" s="1"/>
      <c r="S17" s="78"/>
      <c r="T17" s="78"/>
      <c r="U17" s="78"/>
      <c r="V17" s="78"/>
      <c r="W17" s="80"/>
      <c r="X17" s="81"/>
    </row>
    <row r="18" spans="2:24" ht="28.8" x14ac:dyDescent="0.3">
      <c r="B18" s="1" t="s">
        <v>298</v>
      </c>
      <c r="C18" s="1" t="s">
        <v>299</v>
      </c>
      <c r="D18" s="1" t="s">
        <v>282</v>
      </c>
      <c r="E18" s="1" t="s">
        <v>283</v>
      </c>
      <c r="F18" s="1" t="s">
        <v>284</v>
      </c>
      <c r="G18" s="1"/>
      <c r="H18" s="1"/>
      <c r="I18" s="1"/>
      <c r="J18" s="1"/>
      <c r="K18" s="1" t="s">
        <v>285</v>
      </c>
      <c r="L18" s="1" t="s">
        <v>285</v>
      </c>
      <c r="M18" s="1"/>
      <c r="N18" s="1" t="s">
        <v>285</v>
      </c>
      <c r="O18" s="1"/>
      <c r="P18" s="1"/>
      <c r="Q18" s="1"/>
      <c r="R18" s="1"/>
      <c r="S18" s="78"/>
      <c r="T18" s="78"/>
      <c r="U18" s="78"/>
      <c r="V18" s="78"/>
      <c r="W18" s="80"/>
      <c r="X18" s="81"/>
    </row>
    <row r="19" spans="2:24" ht="28.8" x14ac:dyDescent="0.3">
      <c r="B19" s="1" t="s">
        <v>300</v>
      </c>
      <c r="C19" s="1" t="s">
        <v>299</v>
      </c>
      <c r="D19" s="1" t="s">
        <v>282</v>
      </c>
      <c r="E19" s="1" t="s">
        <v>283</v>
      </c>
      <c r="F19" s="1" t="s">
        <v>284</v>
      </c>
      <c r="G19" s="1"/>
      <c r="H19" s="1"/>
      <c r="I19" s="1"/>
      <c r="J19" s="1"/>
      <c r="K19" s="1" t="s">
        <v>285</v>
      </c>
      <c r="L19" s="1" t="s">
        <v>285</v>
      </c>
      <c r="M19" s="1"/>
      <c r="N19" s="1" t="s">
        <v>285</v>
      </c>
      <c r="O19" s="1"/>
      <c r="P19" s="1"/>
      <c r="Q19" s="1"/>
      <c r="R19" s="1"/>
      <c r="S19" s="78"/>
      <c r="T19" s="78"/>
      <c r="U19" s="78"/>
      <c r="V19" s="78"/>
      <c r="W19" s="80"/>
      <c r="X19" s="81"/>
    </row>
    <row r="20" spans="2:24" ht="28.8" x14ac:dyDescent="0.3">
      <c r="B20" s="1" t="s">
        <v>301</v>
      </c>
      <c r="C20" s="1" t="s">
        <v>299</v>
      </c>
      <c r="D20" s="1" t="s">
        <v>282</v>
      </c>
      <c r="E20" s="1" t="s">
        <v>283</v>
      </c>
      <c r="F20" s="1" t="s">
        <v>284</v>
      </c>
      <c r="G20" s="1"/>
      <c r="H20" s="1"/>
      <c r="I20" s="1"/>
      <c r="J20" s="1"/>
      <c r="K20" s="1" t="s">
        <v>285</v>
      </c>
      <c r="L20" s="1" t="s">
        <v>285</v>
      </c>
      <c r="M20" s="1" t="s">
        <v>285</v>
      </c>
      <c r="N20" s="1" t="s">
        <v>285</v>
      </c>
      <c r="O20" s="1"/>
      <c r="P20" s="1"/>
      <c r="Q20" s="1"/>
      <c r="R20" s="1"/>
      <c r="S20" s="78"/>
      <c r="T20" s="78"/>
      <c r="U20" s="78"/>
      <c r="V20" s="78"/>
      <c r="W20" s="80"/>
      <c r="X20" s="81"/>
    </row>
    <row r="21" spans="2:24" ht="28.8" x14ac:dyDescent="0.3">
      <c r="B21" s="1" t="s">
        <v>270</v>
      </c>
      <c r="C21" s="1" t="s">
        <v>302</v>
      </c>
      <c r="D21" s="1" t="s">
        <v>287</v>
      </c>
      <c r="E21" s="1" t="s">
        <v>288</v>
      </c>
      <c r="F21" s="1" t="s">
        <v>289</v>
      </c>
      <c r="G21" s="1" t="s">
        <v>285</v>
      </c>
      <c r="H21" s="1" t="s">
        <v>285</v>
      </c>
      <c r="I21" s="1" t="s">
        <v>285</v>
      </c>
      <c r="J21" s="1" t="s">
        <v>285</v>
      </c>
      <c r="K21" s="1" t="s">
        <v>285</v>
      </c>
      <c r="L21" s="1" t="s">
        <v>285</v>
      </c>
      <c r="M21" s="1" t="s">
        <v>285</v>
      </c>
      <c r="N21" s="1" t="s">
        <v>285</v>
      </c>
      <c r="O21" s="1" t="s">
        <v>285</v>
      </c>
      <c r="P21" s="1" t="s">
        <v>285</v>
      </c>
      <c r="Q21" s="1" t="s">
        <v>285</v>
      </c>
      <c r="R21" s="1" t="s">
        <v>285</v>
      </c>
      <c r="S21" s="1" t="s">
        <v>285</v>
      </c>
      <c r="T21" s="1" t="s">
        <v>285</v>
      </c>
      <c r="U21" s="1" t="s">
        <v>285</v>
      </c>
      <c r="V21" s="1" t="s">
        <v>285</v>
      </c>
      <c r="W21" s="1" t="s">
        <v>285</v>
      </c>
      <c r="X21" s="1" t="s">
        <v>285</v>
      </c>
    </row>
    <row r="22" spans="2:24" ht="28.8" x14ac:dyDescent="0.3">
      <c r="B22" s="1" t="s">
        <v>272</v>
      </c>
      <c r="C22" s="1" t="s">
        <v>303</v>
      </c>
      <c r="D22" s="1" t="s">
        <v>292</v>
      </c>
      <c r="E22" s="1" t="s">
        <v>288</v>
      </c>
      <c r="F22" s="1" t="s">
        <v>289</v>
      </c>
      <c r="G22" s="1" t="s">
        <v>285</v>
      </c>
      <c r="H22" s="1" t="s">
        <v>285</v>
      </c>
      <c r="I22" s="1" t="s">
        <v>285</v>
      </c>
      <c r="J22" s="1" t="s">
        <v>285</v>
      </c>
      <c r="K22" s="1" t="s">
        <v>285</v>
      </c>
      <c r="L22" s="1" t="s">
        <v>285</v>
      </c>
      <c r="M22" s="1" t="s">
        <v>285</v>
      </c>
      <c r="N22" s="1" t="s">
        <v>285</v>
      </c>
      <c r="O22" s="1" t="s">
        <v>285</v>
      </c>
      <c r="P22" s="1" t="s">
        <v>285</v>
      </c>
      <c r="Q22" s="1" t="s">
        <v>285</v>
      </c>
      <c r="R22" s="1" t="s">
        <v>285</v>
      </c>
      <c r="S22" s="1" t="s">
        <v>285</v>
      </c>
      <c r="T22" s="1" t="s">
        <v>285</v>
      </c>
      <c r="U22" s="1" t="s">
        <v>285</v>
      </c>
      <c r="V22" s="1" t="s">
        <v>285</v>
      </c>
      <c r="W22" s="1" t="s">
        <v>285</v>
      </c>
      <c r="X22" s="1" t="s">
        <v>285</v>
      </c>
    </row>
    <row r="23" spans="2:24" ht="28.8" x14ac:dyDescent="0.3">
      <c r="B23" s="1" t="s">
        <v>304</v>
      </c>
      <c r="C23" s="1" t="s">
        <v>305</v>
      </c>
      <c r="D23" s="1" t="s">
        <v>287</v>
      </c>
      <c r="E23" s="1" t="s">
        <v>288</v>
      </c>
      <c r="F23" s="1" t="s">
        <v>289</v>
      </c>
      <c r="G23" s="1" t="s">
        <v>285</v>
      </c>
      <c r="H23" s="1" t="s">
        <v>285</v>
      </c>
      <c r="I23" s="1" t="s">
        <v>285</v>
      </c>
      <c r="J23" s="1" t="s">
        <v>285</v>
      </c>
      <c r="K23" s="1" t="s">
        <v>285</v>
      </c>
      <c r="L23" s="1" t="s">
        <v>285</v>
      </c>
      <c r="M23" s="1" t="s">
        <v>285</v>
      </c>
      <c r="N23" s="1" t="s">
        <v>285</v>
      </c>
      <c r="O23" s="1" t="s">
        <v>285</v>
      </c>
      <c r="P23" s="1" t="s">
        <v>285</v>
      </c>
      <c r="Q23" s="1" t="s">
        <v>285</v>
      </c>
      <c r="R23" s="1" t="s">
        <v>285</v>
      </c>
      <c r="S23" s="1" t="s">
        <v>285</v>
      </c>
      <c r="T23" s="1" t="s">
        <v>285</v>
      </c>
      <c r="U23" s="1" t="s">
        <v>285</v>
      </c>
      <c r="V23" s="1" t="s">
        <v>285</v>
      </c>
      <c r="W23" s="1" t="s">
        <v>285</v>
      </c>
      <c r="X23" s="1" t="s">
        <v>285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L38"/>
  <sheetViews>
    <sheetView topLeftCell="A4" zoomScale="150" workbookViewId="0">
      <selection activeCell="E33" sqref="E33"/>
    </sheetView>
  </sheetViews>
  <sheetFormatPr baseColWidth="10" defaultColWidth="10.77734375" defaultRowHeight="14.4" x14ac:dyDescent="0.3"/>
  <cols>
    <col min="1" max="1" width="10.77734375" style="22"/>
    <col min="2" max="2" width="28" style="22" customWidth="1"/>
    <col min="3" max="3" width="15.33203125" style="22" customWidth="1"/>
    <col min="4" max="4" width="10.77734375" style="22"/>
    <col min="5" max="5" width="13.44140625" style="22" customWidth="1"/>
    <col min="6" max="6" width="14.44140625" style="22" customWidth="1"/>
    <col min="7" max="7" width="12.6640625" style="22" customWidth="1"/>
    <col min="8" max="8" width="13.6640625" style="22" customWidth="1"/>
    <col min="9" max="10" width="13.109375" style="22" customWidth="1"/>
    <col min="11" max="11" width="13.6640625" style="22" customWidth="1"/>
    <col min="12" max="12" width="15" style="22" customWidth="1"/>
    <col min="13" max="16384" width="10.77734375" style="22"/>
  </cols>
  <sheetData>
    <row r="3" spans="2:12" x14ac:dyDescent="0.3">
      <c r="B3" s="46" t="s">
        <v>5</v>
      </c>
      <c r="C3" s="46" t="s">
        <v>306</v>
      </c>
      <c r="D3" s="46" t="s">
        <v>307</v>
      </c>
      <c r="E3" s="46" t="s">
        <v>308</v>
      </c>
      <c r="F3" s="46" t="s">
        <v>309</v>
      </c>
      <c r="G3" s="46" t="s">
        <v>310</v>
      </c>
      <c r="H3" s="46" t="s">
        <v>311</v>
      </c>
      <c r="I3" s="46" t="s">
        <v>312</v>
      </c>
      <c r="J3" s="46" t="s">
        <v>313</v>
      </c>
      <c r="K3" s="46" t="s">
        <v>271</v>
      </c>
      <c r="L3" s="46" t="s">
        <v>314</v>
      </c>
    </row>
    <row r="4" spans="2:12" x14ac:dyDescent="0.3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2:12" ht="15.6" x14ac:dyDescent="0.3">
      <c r="B5" s="88" t="s">
        <v>315</v>
      </c>
      <c r="C5" s="24" t="s">
        <v>316</v>
      </c>
      <c r="D5" s="23">
        <v>123456</v>
      </c>
      <c r="E5" s="25" t="s">
        <v>317</v>
      </c>
      <c r="F5" s="45" t="s">
        <v>318</v>
      </c>
      <c r="G5" s="23"/>
      <c r="H5" s="23"/>
      <c r="I5" s="47" t="s">
        <v>319</v>
      </c>
      <c r="J5" s="44" t="s">
        <v>320</v>
      </c>
      <c r="K5" s="23" t="s">
        <v>321</v>
      </c>
      <c r="L5" s="23" t="s">
        <v>322</v>
      </c>
    </row>
    <row r="6" spans="2:12" ht="15.6" x14ac:dyDescent="0.3">
      <c r="B6" s="88" t="s">
        <v>323</v>
      </c>
      <c r="C6" s="24" t="s">
        <v>316</v>
      </c>
      <c r="D6" s="23">
        <v>123456</v>
      </c>
      <c r="E6" s="25" t="s">
        <v>317</v>
      </c>
      <c r="F6" s="45" t="s">
        <v>318</v>
      </c>
      <c r="G6" s="29" t="s">
        <v>324</v>
      </c>
      <c r="H6" s="23"/>
      <c r="I6" s="47" t="s">
        <v>319</v>
      </c>
      <c r="J6" s="44" t="s">
        <v>320</v>
      </c>
      <c r="K6" s="23" t="s">
        <v>321</v>
      </c>
      <c r="L6" s="23" t="s">
        <v>322</v>
      </c>
    </row>
    <row r="7" spans="2:12" ht="15.6" x14ac:dyDescent="0.3">
      <c r="B7" s="88" t="s">
        <v>325</v>
      </c>
      <c r="C7" s="24" t="s">
        <v>316</v>
      </c>
      <c r="D7" s="23">
        <v>123456</v>
      </c>
      <c r="E7" s="25" t="s">
        <v>317</v>
      </c>
      <c r="F7" s="45" t="s">
        <v>318</v>
      </c>
      <c r="G7" s="29" t="s">
        <v>324</v>
      </c>
      <c r="H7" s="32" t="s">
        <v>326</v>
      </c>
      <c r="I7" s="47" t="s">
        <v>319</v>
      </c>
      <c r="J7" s="44" t="s">
        <v>320</v>
      </c>
      <c r="K7" s="23" t="s">
        <v>321</v>
      </c>
      <c r="L7" s="23" t="s">
        <v>322</v>
      </c>
    </row>
    <row r="8" spans="2:12" ht="15.6" x14ac:dyDescent="0.3">
      <c r="B8" s="88" t="s">
        <v>327</v>
      </c>
      <c r="C8" s="24" t="s">
        <v>316</v>
      </c>
      <c r="D8" s="23">
        <v>123456</v>
      </c>
      <c r="E8" s="25" t="s">
        <v>317</v>
      </c>
      <c r="F8" s="23"/>
      <c r="G8" s="23"/>
      <c r="H8" s="23"/>
      <c r="I8" s="47" t="s">
        <v>319</v>
      </c>
      <c r="J8" s="44" t="s">
        <v>320</v>
      </c>
      <c r="K8" s="23" t="s">
        <v>321</v>
      </c>
      <c r="L8" s="23" t="s">
        <v>322</v>
      </c>
    </row>
    <row r="9" spans="2:12" ht="15.6" x14ac:dyDescent="0.3">
      <c r="B9" s="88" t="s">
        <v>328</v>
      </c>
      <c r="C9" s="24" t="s">
        <v>316</v>
      </c>
      <c r="D9" s="23">
        <v>123456</v>
      </c>
      <c r="E9" s="50">
        <v>234</v>
      </c>
      <c r="F9" s="50">
        <v>326</v>
      </c>
      <c r="G9" s="50">
        <v>34</v>
      </c>
      <c r="H9" s="39" t="s">
        <v>329</v>
      </c>
      <c r="I9" s="47" t="s">
        <v>319</v>
      </c>
      <c r="J9" s="44" t="s">
        <v>320</v>
      </c>
      <c r="K9" s="23" t="s">
        <v>321</v>
      </c>
      <c r="L9" s="23" t="s">
        <v>322</v>
      </c>
    </row>
    <row r="10" spans="2:12" ht="15.6" x14ac:dyDescent="0.3">
      <c r="B10" s="88" t="s">
        <v>330</v>
      </c>
      <c r="C10" s="24" t="s">
        <v>316</v>
      </c>
      <c r="D10" s="23">
        <v>123456</v>
      </c>
      <c r="E10" s="50">
        <v>345</v>
      </c>
      <c r="F10" s="50">
        <v>527</v>
      </c>
      <c r="G10" s="50">
        <v>27</v>
      </c>
      <c r="H10" s="39" t="s">
        <v>329</v>
      </c>
      <c r="I10" s="47" t="s">
        <v>319</v>
      </c>
      <c r="J10" s="44" t="s">
        <v>320</v>
      </c>
      <c r="K10" s="23" t="s">
        <v>321</v>
      </c>
      <c r="L10" s="23" t="s">
        <v>322</v>
      </c>
    </row>
    <row r="11" spans="2:12" ht="15.6" x14ac:dyDescent="0.3">
      <c r="B11" s="88" t="s">
        <v>331</v>
      </c>
      <c r="C11" s="24" t="s">
        <v>316</v>
      </c>
      <c r="D11" s="23">
        <v>123456</v>
      </c>
      <c r="E11" s="50">
        <v>23</v>
      </c>
      <c r="F11" s="50">
        <v>564</v>
      </c>
      <c r="G11" s="50">
        <v>89</v>
      </c>
      <c r="H11" s="39" t="s">
        <v>329</v>
      </c>
      <c r="I11" s="47" t="s">
        <v>319</v>
      </c>
      <c r="J11" s="44" t="s">
        <v>320</v>
      </c>
      <c r="K11" s="23" t="s">
        <v>321</v>
      </c>
      <c r="L11" s="23" t="s">
        <v>322</v>
      </c>
    </row>
    <row r="12" spans="2:12" ht="15.6" x14ac:dyDescent="0.3">
      <c r="B12" s="88" t="s">
        <v>332</v>
      </c>
      <c r="C12" s="24" t="s">
        <v>316</v>
      </c>
      <c r="D12" s="23">
        <v>123456</v>
      </c>
      <c r="E12" s="50">
        <v>68</v>
      </c>
      <c r="F12" s="50">
        <v>74</v>
      </c>
      <c r="G12" s="50">
        <v>22</v>
      </c>
      <c r="H12" s="39" t="s">
        <v>329</v>
      </c>
      <c r="I12" s="47" t="s">
        <v>319</v>
      </c>
      <c r="J12" s="44" t="s">
        <v>320</v>
      </c>
      <c r="K12" s="23" t="s">
        <v>321</v>
      </c>
      <c r="L12" s="23" t="s">
        <v>322</v>
      </c>
    </row>
    <row r="13" spans="2:12" ht="15.6" x14ac:dyDescent="0.3">
      <c r="B13" s="88" t="s">
        <v>333</v>
      </c>
      <c r="C13" s="24" t="s">
        <v>316</v>
      </c>
      <c r="D13" s="23">
        <v>123456</v>
      </c>
      <c r="E13" s="25" t="s">
        <v>317</v>
      </c>
      <c r="F13" s="25" t="s">
        <v>317</v>
      </c>
      <c r="G13" s="23"/>
      <c r="H13" s="23"/>
      <c r="I13" s="47" t="s">
        <v>319</v>
      </c>
      <c r="J13" s="44" t="s">
        <v>320</v>
      </c>
      <c r="K13" s="23" t="s">
        <v>321</v>
      </c>
      <c r="L13" s="23" t="s">
        <v>322</v>
      </c>
    </row>
    <row r="14" spans="2:12" ht="15.6" x14ac:dyDescent="0.3">
      <c r="B14" s="88" t="s">
        <v>334</v>
      </c>
      <c r="C14" s="24" t="s">
        <v>316</v>
      </c>
      <c r="D14" s="23">
        <v>123456</v>
      </c>
      <c r="E14" s="43" t="s">
        <v>335</v>
      </c>
      <c r="F14" s="23"/>
      <c r="G14" s="23"/>
      <c r="H14" s="23"/>
      <c r="I14" s="47" t="s">
        <v>319</v>
      </c>
      <c r="J14" s="44" t="s">
        <v>320</v>
      </c>
      <c r="K14" s="23" t="s">
        <v>321</v>
      </c>
      <c r="L14" s="23" t="s">
        <v>322</v>
      </c>
    </row>
    <row r="15" spans="2:12" ht="15.6" x14ac:dyDescent="0.3">
      <c r="B15" s="88" t="s">
        <v>336</v>
      </c>
      <c r="C15" s="24" t="s">
        <v>316</v>
      </c>
      <c r="D15" s="23">
        <v>123456</v>
      </c>
      <c r="E15" s="25" t="s">
        <v>317</v>
      </c>
      <c r="F15" s="45" t="s">
        <v>318</v>
      </c>
      <c r="G15" s="23"/>
      <c r="H15" s="23"/>
      <c r="I15" s="47" t="s">
        <v>319</v>
      </c>
      <c r="J15" s="44" t="s">
        <v>320</v>
      </c>
      <c r="K15" s="23" t="s">
        <v>321</v>
      </c>
      <c r="L15" s="23" t="s">
        <v>322</v>
      </c>
    </row>
    <row r="16" spans="2:12" ht="15.6" x14ac:dyDescent="0.3">
      <c r="B16" s="88" t="s">
        <v>337</v>
      </c>
      <c r="C16" s="24" t="s">
        <v>316</v>
      </c>
      <c r="D16" s="23">
        <v>123456</v>
      </c>
      <c r="E16" s="25" t="s">
        <v>317</v>
      </c>
      <c r="F16" s="23"/>
      <c r="G16" s="23"/>
      <c r="H16" s="23"/>
      <c r="I16" s="47" t="s">
        <v>319</v>
      </c>
      <c r="J16" s="44" t="s">
        <v>320</v>
      </c>
      <c r="K16" s="23" t="s">
        <v>321</v>
      </c>
      <c r="L16" s="23" t="s">
        <v>322</v>
      </c>
    </row>
    <row r="17" spans="2:12" ht="15.6" x14ac:dyDescent="0.3">
      <c r="B17" s="88" t="s">
        <v>349</v>
      </c>
      <c r="C17" s="24" t="s">
        <v>316</v>
      </c>
      <c r="D17" s="23">
        <v>123456</v>
      </c>
      <c r="E17" s="62" t="s">
        <v>351</v>
      </c>
      <c r="F17" s="62" t="s">
        <v>352</v>
      </c>
      <c r="G17" s="23"/>
      <c r="H17" s="63" t="s">
        <v>329</v>
      </c>
      <c r="I17" s="47" t="s">
        <v>319</v>
      </c>
      <c r="J17" s="44" t="s">
        <v>320</v>
      </c>
      <c r="K17" s="23" t="s">
        <v>338</v>
      </c>
      <c r="L17" s="23" t="s">
        <v>322</v>
      </c>
    </row>
    <row r="18" spans="2:12" ht="15.6" x14ac:dyDescent="0.3">
      <c r="B18" s="88" t="s">
        <v>350</v>
      </c>
      <c r="C18" s="24" t="s">
        <v>316</v>
      </c>
      <c r="D18" s="23">
        <v>123456</v>
      </c>
      <c r="E18" s="60" t="s">
        <v>354</v>
      </c>
      <c r="F18" s="60" t="s">
        <v>353</v>
      </c>
      <c r="G18" s="61" t="s">
        <v>355</v>
      </c>
      <c r="H18" s="61" t="s">
        <v>356</v>
      </c>
      <c r="I18" s="47" t="s">
        <v>319</v>
      </c>
      <c r="J18" s="44" t="s">
        <v>320</v>
      </c>
      <c r="K18" s="23" t="s">
        <v>338</v>
      </c>
      <c r="L18" s="23" t="s">
        <v>322</v>
      </c>
    </row>
    <row r="19" spans="2:12" ht="15.6" x14ac:dyDescent="0.3">
      <c r="B19" s="9" t="s">
        <v>421</v>
      </c>
      <c r="C19" s="24" t="s">
        <v>422</v>
      </c>
      <c r="D19" s="23">
        <v>123456</v>
      </c>
      <c r="E19" s="25" t="s">
        <v>317</v>
      </c>
      <c r="F19" s="45" t="s">
        <v>318</v>
      </c>
      <c r="G19" s="85"/>
      <c r="H19" s="86"/>
      <c r="I19" s="87"/>
      <c r="J19" s="44" t="s">
        <v>320</v>
      </c>
      <c r="K19" s="23" t="s">
        <v>338</v>
      </c>
      <c r="L19" s="23" t="s">
        <v>322</v>
      </c>
    </row>
    <row r="20" spans="2:12" ht="15.6" x14ac:dyDescent="0.3">
      <c r="B20" s="9" t="s">
        <v>423</v>
      </c>
      <c r="C20" s="24" t="s">
        <v>424</v>
      </c>
      <c r="D20" s="23">
        <v>123456</v>
      </c>
      <c r="E20" s="25" t="s">
        <v>317</v>
      </c>
      <c r="F20" s="45" t="s">
        <v>318</v>
      </c>
      <c r="G20" s="23"/>
      <c r="H20" s="23"/>
      <c r="I20" s="87"/>
      <c r="J20" s="44" t="s">
        <v>320</v>
      </c>
      <c r="K20" s="23" t="s">
        <v>338</v>
      </c>
      <c r="L20" s="23" t="s">
        <v>322</v>
      </c>
    </row>
    <row r="21" spans="2:12" ht="15.6" x14ac:dyDescent="0.3">
      <c r="B21" s="89" t="s">
        <v>425</v>
      </c>
      <c r="C21" s="24" t="s">
        <v>426</v>
      </c>
      <c r="D21" s="23">
        <v>123456</v>
      </c>
      <c r="E21" s="25" t="s">
        <v>317</v>
      </c>
      <c r="F21" s="45" t="s">
        <v>318</v>
      </c>
      <c r="G21" s="90" t="s">
        <v>427</v>
      </c>
      <c r="H21" s="91" t="s">
        <v>428</v>
      </c>
      <c r="I21" s="87"/>
      <c r="J21" s="44" t="s">
        <v>320</v>
      </c>
      <c r="K21" s="23" t="s">
        <v>338</v>
      </c>
      <c r="L21" s="23" t="s">
        <v>322</v>
      </c>
    </row>
    <row r="22" spans="2:12" ht="15.6" x14ac:dyDescent="0.3">
      <c r="B22" s="9" t="s">
        <v>429</v>
      </c>
      <c r="C22" s="24" t="s">
        <v>430</v>
      </c>
      <c r="D22" s="23">
        <v>123456</v>
      </c>
      <c r="E22" s="25" t="s">
        <v>317</v>
      </c>
      <c r="F22" s="45" t="s">
        <v>318</v>
      </c>
      <c r="G22" s="32" t="s">
        <v>326</v>
      </c>
      <c r="H22" s="23"/>
      <c r="I22" s="87"/>
      <c r="J22" s="44" t="s">
        <v>320</v>
      </c>
      <c r="K22" s="23" t="s">
        <v>338</v>
      </c>
      <c r="L22" s="23" t="s">
        <v>322</v>
      </c>
    </row>
    <row r="23" spans="2:12" ht="15.6" x14ac:dyDescent="0.3">
      <c r="B23" s="9" t="s">
        <v>431</v>
      </c>
      <c r="C23" s="24" t="s">
        <v>432</v>
      </c>
      <c r="D23" s="23">
        <v>123456</v>
      </c>
      <c r="E23" s="94" t="s">
        <v>433</v>
      </c>
      <c r="F23" s="95">
        <v>10</v>
      </c>
      <c r="G23" s="23"/>
      <c r="H23" s="23"/>
      <c r="I23" s="87"/>
      <c r="J23" s="44" t="s">
        <v>320</v>
      </c>
      <c r="K23" s="23" t="s">
        <v>338</v>
      </c>
      <c r="L23" s="23" t="s">
        <v>322</v>
      </c>
    </row>
    <row r="24" spans="2:12" ht="15.6" x14ac:dyDescent="0.3">
      <c r="B24" s="9" t="s">
        <v>434</v>
      </c>
      <c r="C24" s="24" t="s">
        <v>435</v>
      </c>
      <c r="D24" s="23">
        <v>123456</v>
      </c>
      <c r="E24" s="25" t="s">
        <v>317</v>
      </c>
      <c r="F24" s="45" t="s">
        <v>318</v>
      </c>
      <c r="G24" s="23"/>
      <c r="H24" s="23"/>
      <c r="I24" s="87"/>
      <c r="J24" s="44" t="s">
        <v>320</v>
      </c>
      <c r="K24" s="23" t="s">
        <v>338</v>
      </c>
      <c r="L24" s="23" t="s">
        <v>322</v>
      </c>
    </row>
    <row r="25" spans="2:12" ht="15.6" x14ac:dyDescent="0.3">
      <c r="B25" s="8"/>
      <c r="C25" s="83"/>
      <c r="I25" s="93"/>
      <c r="J25" s="84"/>
    </row>
    <row r="26" spans="2:12" ht="15.6" x14ac:dyDescent="0.3">
      <c r="B26" s="92"/>
      <c r="C26" s="83"/>
      <c r="I26" s="93"/>
      <c r="J26" s="84"/>
    </row>
    <row r="27" spans="2:12" ht="15.6" x14ac:dyDescent="0.3">
      <c r="B27" s="26" t="s">
        <v>339</v>
      </c>
      <c r="C27" s="27" t="s">
        <v>317</v>
      </c>
    </row>
    <row r="28" spans="2:12" ht="15.6" x14ac:dyDescent="0.3">
      <c r="B28" s="28" t="s">
        <v>340</v>
      </c>
      <c r="C28" s="40" t="s">
        <v>318</v>
      </c>
    </row>
    <row r="29" spans="2:12" ht="15.6" x14ac:dyDescent="0.3">
      <c r="B29" s="30" t="s">
        <v>341</v>
      </c>
      <c r="C29" s="31" t="s">
        <v>324</v>
      </c>
    </row>
    <row r="30" spans="2:12" ht="15.6" x14ac:dyDescent="0.3">
      <c r="B30" s="33" t="s">
        <v>342</v>
      </c>
      <c r="C30" s="34" t="s">
        <v>326</v>
      </c>
    </row>
    <row r="31" spans="2:12" ht="15.6" x14ac:dyDescent="0.3">
      <c r="B31" s="36" t="s">
        <v>343</v>
      </c>
      <c r="C31" s="35" t="s">
        <v>344</v>
      </c>
    </row>
    <row r="32" spans="2:12" ht="15.6" x14ac:dyDescent="0.3">
      <c r="B32" s="51" t="s">
        <v>345</v>
      </c>
      <c r="C32" s="52" t="s">
        <v>346</v>
      </c>
    </row>
    <row r="33" spans="2:3" ht="15.6" x14ac:dyDescent="0.3">
      <c r="B33" s="37" t="s">
        <v>329</v>
      </c>
      <c r="C33" s="38" t="s">
        <v>347</v>
      </c>
    </row>
    <row r="34" spans="2:3" ht="15.6" x14ac:dyDescent="0.3">
      <c r="B34" s="48" t="s">
        <v>319</v>
      </c>
      <c r="C34" s="49" t="s">
        <v>347</v>
      </c>
    </row>
    <row r="35" spans="2:3" ht="15.6" x14ac:dyDescent="0.3">
      <c r="B35" s="96" t="s">
        <v>436</v>
      </c>
      <c r="C35" s="96" t="s">
        <v>346</v>
      </c>
    </row>
    <row r="36" spans="2:3" ht="15.6" x14ac:dyDescent="0.3">
      <c r="B36" s="97" t="s">
        <v>437</v>
      </c>
      <c r="C36" s="97" t="s">
        <v>438</v>
      </c>
    </row>
    <row r="37" spans="2:3" ht="15.6" x14ac:dyDescent="0.3">
      <c r="B37" s="98" t="s">
        <v>439</v>
      </c>
      <c r="C37" s="98" t="s">
        <v>440</v>
      </c>
    </row>
    <row r="38" spans="2:3" ht="15.6" x14ac:dyDescent="0.3">
      <c r="B38" s="99" t="s">
        <v>441</v>
      </c>
      <c r="C38" s="99" t="s">
        <v>442</v>
      </c>
    </row>
  </sheetData>
  <pageMargins left="0.7" right="0.7" top="0.75" bottom="0.75" header="0.3" footer="0.3"/>
  <pageSetup paperSize="9" scale="7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12307B0E2C4346A63CFD9994661534" ma:contentTypeVersion="15" ma:contentTypeDescription="Crée un document." ma:contentTypeScope="" ma:versionID="0cbe7f319e4031c8481ef6b98fe4ecd4">
  <xsd:schema xmlns:xsd="http://www.w3.org/2001/XMLSchema" xmlns:xs="http://www.w3.org/2001/XMLSchema" xmlns:p="http://schemas.microsoft.com/office/2006/metadata/properties" xmlns:ns2="90d8331b-b0c2-4d75-92dc-1d3824ef4d45" xmlns:ns3="eee63d27-e935-4ab1-8666-e1b7f8b519e4" targetNamespace="http://schemas.microsoft.com/office/2006/metadata/properties" ma:root="true" ma:fieldsID="b6420bfe40952f0a710a123af72cbd01" ns2:_="" ns3:_="">
    <xsd:import namespace="90d8331b-b0c2-4d75-92dc-1d3824ef4d45"/>
    <xsd:import namespace="eee63d27-e935-4ab1-8666-e1b7f8b519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8331b-b0c2-4d75-92dc-1d3824ef4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91153339-4f93-4983-8292-0b27b51949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63d27-e935-4ab1-8666-e1b7f8b519e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f64e008-7c07-437f-bd04-f094c7fcb05f}" ma:internalName="TaxCatchAll" ma:showField="CatchAllData" ma:web="eee63d27-e935-4ab1-8666-e1b7f8b519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d8331b-b0c2-4d75-92dc-1d3824ef4d45">
      <Terms xmlns="http://schemas.microsoft.com/office/infopath/2007/PartnerControls"/>
    </lcf76f155ced4ddcb4097134ff3c332f>
    <TaxCatchAll xmlns="eee63d27-e935-4ab1-8666-e1b7f8b519e4" xsi:nil="true"/>
  </documentManagement>
</p:properties>
</file>

<file path=customXml/itemProps1.xml><?xml version="1.0" encoding="utf-8"?>
<ds:datastoreItem xmlns:ds="http://schemas.openxmlformats.org/officeDocument/2006/customXml" ds:itemID="{9E500820-0E55-4501-AA53-8885430F43CA}"/>
</file>

<file path=customXml/itemProps2.xml><?xml version="1.0" encoding="utf-8"?>
<ds:datastoreItem xmlns:ds="http://schemas.openxmlformats.org/officeDocument/2006/customXml" ds:itemID="{827A3226-29C0-4102-961C-A11F8C1C36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8918FE-5361-4549-82E9-5602EC9EBFEE}">
  <ds:schemaRefs>
    <ds:schemaRef ds:uri="http://schemas.microsoft.com/office/2006/metadata/properties"/>
    <ds:schemaRef ds:uri="http://schemas.microsoft.com/office/infopath/2007/PartnerControls"/>
    <ds:schemaRef ds:uri="2000cf1b-6582-43a1-8f37-54ccec059470"/>
    <ds:schemaRef ds:uri="90d8331b-b0c2-4d75-92dc-1d3824ef4d45"/>
    <ds:schemaRef ds:uri="eee63d27-e935-4ab1-8666-e1b7f8b519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Registres de configuration </vt:lpstr>
      <vt:lpstr>Configuration du CSV</vt:lpstr>
      <vt:lpstr>Registres de statut</vt:lpstr>
      <vt:lpstr>Table Modbus</vt:lpstr>
      <vt:lpstr>Registers Format</vt:lpstr>
      <vt:lpstr>Voir page réseau</vt:lpstr>
      <vt:lpstr>'Registres de statut'!Zone_d_impression</vt:lpstr>
      <vt:lpstr>'Voir page réseau'!Zone_d_impression</vt:lpstr>
    </vt:vector>
  </TitlesOfParts>
  <Manager/>
  <Company>Mesh-Net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Inder</dc:creator>
  <cp:keywords/>
  <dc:description/>
  <cp:lastModifiedBy>Hamdi Abidi</cp:lastModifiedBy>
  <cp:revision/>
  <dcterms:created xsi:type="dcterms:W3CDTF">2012-03-25T16:54:48Z</dcterms:created>
  <dcterms:modified xsi:type="dcterms:W3CDTF">2025-11-10T16:12:38Z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0x0101006312307B0E2C4346A63CFD9994661534</vt:lpwstr>
  </property>
  <property fmtid="{D5CDD505-2E9C-101B-9397-08002B2CF9AE}" pid="3" name="MediaServiceImageTags">
    <vt:lpwstr/>
  </property>
</Properties>
</file>